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мсош1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data_r_1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R_1">#REF!</definedName>
    <definedName name="R_2">#REF!</definedName>
    <definedName name="R_3">#REF!</definedName>
    <definedName name="R_4">#REF!</definedName>
    <definedName name="razdel_01">#REF!</definedName>
    <definedName name="Year" localSheetId="0">'[2]Титульный лист'!#REF!</definedName>
    <definedName name="Year">'[2]Титульный лист'!#REF!</definedName>
    <definedName name="ВСЕ">[3]гимназия!$O$20:$AQ$354</definedName>
    <definedName name="д" localSheetId="0">'[3]Титульный лист'!#REF!</definedName>
    <definedName name="д">'[3]Титульный лист'!#REF!</definedName>
    <definedName name="ж" localSheetId="0">'[3]Титульный лист'!#REF!</definedName>
    <definedName name="ж">'[3]Титульный лист'!#REF!</definedName>
    <definedName name="па" localSheetId="0">'[4]Титульный лист'!#REF!</definedName>
    <definedName name="па">'[4]Титульный лист'!#REF!</definedName>
    <definedName name="ф">[5]гимназия!$T$365</definedName>
    <definedName name="хор1" localSheetId="0">#REF!</definedName>
    <definedName name="хор1">#REF!</definedName>
    <definedName name="ю" localSheetId="0">#REF!</definedName>
    <definedName name="ю">#REF!</definedName>
  </definedNames>
  <calcPr calcId="124519"/>
</workbook>
</file>

<file path=xl/calcChain.xml><?xml version="1.0" encoding="utf-8"?>
<calcChain xmlns="http://schemas.openxmlformats.org/spreadsheetml/2006/main">
  <c r="P25" i="1"/>
  <c r="Y25"/>
  <c r="Z25"/>
  <c r="AG25"/>
  <c r="AH25"/>
  <c r="AO25"/>
  <c r="AP25"/>
  <c r="AS25"/>
  <c r="AW25"/>
  <c r="AW24" s="1"/>
  <c r="BA25"/>
  <c r="BE25"/>
  <c r="BI25"/>
  <c r="BM25"/>
  <c r="BQ25"/>
  <c r="BU25"/>
  <c r="BU24" s="1"/>
  <c r="BY25"/>
  <c r="P26"/>
  <c r="R26"/>
  <c r="R25" s="1"/>
  <c r="S26"/>
  <c r="S25" s="1"/>
  <c r="T26"/>
  <c r="T25" s="1"/>
  <c r="U26"/>
  <c r="U25" s="1"/>
  <c r="V26"/>
  <c r="V25" s="1"/>
  <c r="W26"/>
  <c r="W25" s="1"/>
  <c r="Y26"/>
  <c r="Z26"/>
  <c r="AA26"/>
  <c r="AA25" s="1"/>
  <c r="AB26"/>
  <c r="AB25" s="1"/>
  <c r="AC26"/>
  <c r="AC25" s="1"/>
  <c r="AD26"/>
  <c r="AD25" s="1"/>
  <c r="AE26"/>
  <c r="AE25" s="1"/>
  <c r="AF26"/>
  <c r="AF25" s="1"/>
  <c r="AG26"/>
  <c r="AH26"/>
  <c r="AI26"/>
  <c r="AI25" s="1"/>
  <c r="AJ26"/>
  <c r="AJ25" s="1"/>
  <c r="AK26"/>
  <c r="AK25" s="1"/>
  <c r="AL26"/>
  <c r="AL25" s="1"/>
  <c r="AM26"/>
  <c r="AM25" s="1"/>
  <c r="AN26"/>
  <c r="AN25" s="1"/>
  <c r="AO26"/>
  <c r="AP26"/>
  <c r="AR26"/>
  <c r="AR25" s="1"/>
  <c r="AS26"/>
  <c r="AT26"/>
  <c r="AT25" s="1"/>
  <c r="AU26"/>
  <c r="AU25" s="1"/>
  <c r="AV26"/>
  <c r="AV25" s="1"/>
  <c r="AW26"/>
  <c r="AX26"/>
  <c r="AX25" s="1"/>
  <c r="AY26"/>
  <c r="AY25" s="1"/>
  <c r="AZ26"/>
  <c r="AZ25" s="1"/>
  <c r="BA26"/>
  <c r="BB26"/>
  <c r="BB25" s="1"/>
  <c r="BC26"/>
  <c r="BC25" s="1"/>
  <c r="BD26"/>
  <c r="BD25" s="1"/>
  <c r="BE26"/>
  <c r="BF26"/>
  <c r="BF25" s="1"/>
  <c r="BG26"/>
  <c r="BG25" s="1"/>
  <c r="BH26"/>
  <c r="BH25" s="1"/>
  <c r="BI26"/>
  <c r="BJ26"/>
  <c r="BJ25" s="1"/>
  <c r="BK26"/>
  <c r="BK25" s="1"/>
  <c r="BL26"/>
  <c r="BL25" s="1"/>
  <c r="BM26"/>
  <c r="BN26"/>
  <c r="BN25" s="1"/>
  <c r="BO26"/>
  <c r="BO25" s="1"/>
  <c r="BP26"/>
  <c r="BP25" s="1"/>
  <c r="BQ26"/>
  <c r="BR26"/>
  <c r="BR25" s="1"/>
  <c r="BS26"/>
  <c r="BS25" s="1"/>
  <c r="BT26"/>
  <c r="BT25" s="1"/>
  <c r="BU26"/>
  <c r="BV26"/>
  <c r="BV25" s="1"/>
  <c r="BW26"/>
  <c r="BW25" s="1"/>
  <c r="BX26"/>
  <c r="BX25" s="1"/>
  <c r="BY26"/>
  <c r="BZ26"/>
  <c r="BZ25" s="1"/>
  <c r="CA26"/>
  <c r="CA25" s="1"/>
  <c r="CD26"/>
  <c r="Q27"/>
  <c r="AQ27"/>
  <c r="AQ26" s="1"/>
  <c r="AX27"/>
  <c r="CC27"/>
  <c r="CD27"/>
  <c r="CE27"/>
  <c r="CF27"/>
  <c r="CG27"/>
  <c r="P28"/>
  <c r="R28"/>
  <c r="S28"/>
  <c r="T28"/>
  <c r="U28"/>
  <c r="V28"/>
  <c r="W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A28"/>
  <c r="CD28"/>
  <c r="Q29"/>
  <c r="AQ29"/>
  <c r="AX29"/>
  <c r="CC29"/>
  <c r="CD29"/>
  <c r="CE29"/>
  <c r="CF29"/>
  <c r="CG29"/>
  <c r="Q30"/>
  <c r="AQ30"/>
  <c r="AX30"/>
  <c r="CC30"/>
  <c r="CD30"/>
  <c r="CE30"/>
  <c r="CF30"/>
  <c r="CG30"/>
  <c r="Q31"/>
  <c r="AQ31"/>
  <c r="AX31"/>
  <c r="CC31"/>
  <c r="CD31"/>
  <c r="CE31"/>
  <c r="CF31"/>
  <c r="CG31"/>
  <c r="Q32"/>
  <c r="AQ32"/>
  <c r="AX32"/>
  <c r="CC32"/>
  <c r="CD32"/>
  <c r="CE32"/>
  <c r="CF32"/>
  <c r="CG32"/>
  <c r="Q33"/>
  <c r="AQ33"/>
  <c r="AX33"/>
  <c r="CC33"/>
  <c r="CD33"/>
  <c r="CE33"/>
  <c r="CF33"/>
  <c r="CG33"/>
  <c r="Q34"/>
  <c r="AQ34"/>
  <c r="AX34"/>
  <c r="CC34"/>
  <c r="CD34"/>
  <c r="CE34"/>
  <c r="CF34"/>
  <c r="CG34"/>
  <c r="Q35"/>
  <c r="AQ35"/>
  <c r="AX35"/>
  <c r="CC35"/>
  <c r="CD35"/>
  <c r="CE35"/>
  <c r="CF35"/>
  <c r="CG35"/>
  <c r="Q36"/>
  <c r="AQ36"/>
  <c r="AX36"/>
  <c r="CC36"/>
  <c r="CD36"/>
  <c r="CE36"/>
  <c r="CF36"/>
  <c r="CG36"/>
  <c r="Q37"/>
  <c r="AQ37"/>
  <c r="AX37"/>
  <c r="CC37"/>
  <c r="CD37"/>
  <c r="CE37"/>
  <c r="CF37"/>
  <c r="CG37"/>
  <c r="Q38"/>
  <c r="AQ38"/>
  <c r="AX38"/>
  <c r="CC38"/>
  <c r="CD38"/>
  <c r="CE38"/>
  <c r="CF38"/>
  <c r="CG38"/>
  <c r="P39"/>
  <c r="R39"/>
  <c r="S39"/>
  <c r="T39"/>
  <c r="U39"/>
  <c r="V39"/>
  <c r="W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D39"/>
  <c r="Q40"/>
  <c r="AQ40"/>
  <c r="AX40"/>
  <c r="CC40"/>
  <c r="CD40"/>
  <c r="CE40"/>
  <c r="CF40"/>
  <c r="CG40"/>
  <c r="Q41"/>
  <c r="AQ41"/>
  <c r="AX41"/>
  <c r="CC41"/>
  <c r="CD41"/>
  <c r="CE41"/>
  <c r="CF41"/>
  <c r="CG41"/>
  <c r="Q42"/>
  <c r="AQ42"/>
  <c r="AX42"/>
  <c r="CC42"/>
  <c r="CD42"/>
  <c r="CE42"/>
  <c r="CF42"/>
  <c r="CG42"/>
  <c r="Q43"/>
  <c r="AQ43"/>
  <c r="AX43"/>
  <c r="CC43"/>
  <c r="CD43"/>
  <c r="CE43"/>
  <c r="CF43"/>
  <c r="CG43"/>
  <c r="Q44"/>
  <c r="AQ44"/>
  <c r="AX44"/>
  <c r="CC44"/>
  <c r="CD44"/>
  <c r="CE44"/>
  <c r="CF44"/>
  <c r="CG44"/>
  <c r="Q45"/>
  <c r="AQ45"/>
  <c r="AX45"/>
  <c r="CC45"/>
  <c r="CD45"/>
  <c r="CE45"/>
  <c r="CF45"/>
  <c r="CG45"/>
  <c r="AW47"/>
  <c r="AW46" s="1"/>
  <c r="BE47"/>
  <c r="BE46" s="1"/>
  <c r="BM47"/>
  <c r="BM46" s="1"/>
  <c r="BU47"/>
  <c r="BU46" s="1"/>
  <c r="P48"/>
  <c r="R48"/>
  <c r="R47" s="1"/>
  <c r="S48"/>
  <c r="T48"/>
  <c r="U48"/>
  <c r="V48"/>
  <c r="V47" s="1"/>
  <c r="W48"/>
  <c r="Y48"/>
  <c r="Z48"/>
  <c r="AA48"/>
  <c r="AA47" s="1"/>
  <c r="AB48"/>
  <c r="AC48"/>
  <c r="AD48"/>
  <c r="AE48"/>
  <c r="AE47" s="1"/>
  <c r="AF48"/>
  <c r="AG48"/>
  <c r="AH48"/>
  <c r="AI48"/>
  <c r="AI47" s="1"/>
  <c r="AJ48"/>
  <c r="AK48"/>
  <c r="AL48"/>
  <c r="AM48"/>
  <c r="AM47" s="1"/>
  <c r="AN48"/>
  <c r="AO48"/>
  <c r="AP48"/>
  <c r="AR48"/>
  <c r="AR47" s="1"/>
  <c r="AS48"/>
  <c r="AT48"/>
  <c r="AU48"/>
  <c r="AV48"/>
  <c r="AV47" s="1"/>
  <c r="AW48"/>
  <c r="AX48"/>
  <c r="AY48"/>
  <c r="AZ48"/>
  <c r="AZ47" s="1"/>
  <c r="BA48"/>
  <c r="BB48"/>
  <c r="BC48"/>
  <c r="BD48"/>
  <c r="BD47" s="1"/>
  <c r="BE48"/>
  <c r="BF48"/>
  <c r="BG48"/>
  <c r="BH48"/>
  <c r="BH47" s="1"/>
  <c r="BI48"/>
  <c r="BJ48"/>
  <c r="BK48"/>
  <c r="BL48"/>
  <c r="BL47" s="1"/>
  <c r="BM48"/>
  <c r="BN48"/>
  <c r="BO48"/>
  <c r="BP48"/>
  <c r="BP47" s="1"/>
  <c r="BQ48"/>
  <c r="BR48"/>
  <c r="BS48"/>
  <c r="BT48"/>
  <c r="BT47" s="1"/>
  <c r="BU48"/>
  <c r="BV48"/>
  <c r="BW48"/>
  <c r="BX48"/>
  <c r="BX47" s="1"/>
  <c r="BY48"/>
  <c r="BZ48"/>
  <c r="CA48"/>
  <c r="CD48"/>
  <c r="Q49"/>
  <c r="AQ49"/>
  <c r="AX49"/>
  <c r="CC49"/>
  <c r="CD49"/>
  <c r="CE49"/>
  <c r="CF49"/>
  <c r="CG49"/>
  <c r="Q50"/>
  <c r="AQ50"/>
  <c r="AX50"/>
  <c r="CC50"/>
  <c r="CD50"/>
  <c r="CE50"/>
  <c r="CF50"/>
  <c r="CG50"/>
  <c r="Q51"/>
  <c r="AQ51"/>
  <c r="AX51"/>
  <c r="CC51"/>
  <c r="CD51"/>
  <c r="CE51"/>
  <c r="CF51"/>
  <c r="CG51"/>
  <c r="Q52"/>
  <c r="AQ52"/>
  <c r="AX52"/>
  <c r="CC52"/>
  <c r="CD52"/>
  <c r="CE52"/>
  <c r="CF52"/>
  <c r="CG52"/>
  <c r="Q53"/>
  <c r="AQ53"/>
  <c r="AX53"/>
  <c r="CC53"/>
  <c r="CD53"/>
  <c r="CE53"/>
  <c r="CF53"/>
  <c r="CG53"/>
  <c r="Q54"/>
  <c r="AQ54"/>
  <c r="AX54"/>
  <c r="CC54"/>
  <c r="CD54"/>
  <c r="CE54"/>
  <c r="CF54"/>
  <c r="CG54"/>
  <c r="Q55"/>
  <c r="AQ55"/>
  <c r="AX55"/>
  <c r="CC55"/>
  <c r="CD55"/>
  <c r="CE55"/>
  <c r="CF55"/>
  <c r="CG55"/>
  <c r="Q56"/>
  <c r="AQ56"/>
  <c r="AX56"/>
  <c r="CC56"/>
  <c r="CD56"/>
  <c r="CE56"/>
  <c r="CF56"/>
  <c r="CG56"/>
  <c r="Q57"/>
  <c r="AQ57"/>
  <c r="AX57"/>
  <c r="CC57"/>
  <c r="CD57"/>
  <c r="CE57"/>
  <c r="CF57"/>
  <c r="CG57"/>
  <c r="Q58"/>
  <c r="AQ58"/>
  <c r="AX58"/>
  <c r="CC58"/>
  <c r="CD58"/>
  <c r="CE58"/>
  <c r="CF58"/>
  <c r="CG58"/>
  <c r="Q59"/>
  <c r="AQ59"/>
  <c r="AX59"/>
  <c r="CC59"/>
  <c r="CD59"/>
  <c r="CE59"/>
  <c r="CF59"/>
  <c r="CG59"/>
  <c r="Q60"/>
  <c r="AQ60"/>
  <c r="AX60"/>
  <c r="CC60"/>
  <c r="CD60"/>
  <c r="CE60"/>
  <c r="CF60"/>
  <c r="CG60"/>
  <c r="Q61"/>
  <c r="AQ61"/>
  <c r="AX61"/>
  <c r="CC61"/>
  <c r="CD61"/>
  <c r="CE61"/>
  <c r="CF61"/>
  <c r="CG61"/>
  <c r="Q62"/>
  <c r="AQ62"/>
  <c r="AX62"/>
  <c r="CC62"/>
  <c r="CD62"/>
  <c r="CE62"/>
  <c r="CF62"/>
  <c r="CG62"/>
  <c r="Q63"/>
  <c r="AQ63"/>
  <c r="AX63"/>
  <c r="CC63"/>
  <c r="CD63"/>
  <c r="CE63"/>
  <c r="CF63"/>
  <c r="CG63"/>
  <c r="Q64"/>
  <c r="AQ64"/>
  <c r="AX64"/>
  <c r="CC64"/>
  <c r="CD64"/>
  <c r="CE64"/>
  <c r="CF64"/>
  <c r="CG64"/>
  <c r="Q65"/>
  <c r="AQ65"/>
  <c r="AX65"/>
  <c r="CC65"/>
  <c r="CD65"/>
  <c r="CE65"/>
  <c r="CF65"/>
  <c r="CG65"/>
  <c r="Q66"/>
  <c r="AQ66"/>
  <c r="AX66"/>
  <c r="CC66"/>
  <c r="CD66"/>
  <c r="CE66"/>
  <c r="CF66"/>
  <c r="CG66"/>
  <c r="Q67"/>
  <c r="AQ67"/>
  <c r="AX67"/>
  <c r="CC67"/>
  <c r="CD67"/>
  <c r="CE67"/>
  <c r="CF67"/>
  <c r="CG67"/>
  <c r="Q68"/>
  <c r="AQ68"/>
  <c r="AX68"/>
  <c r="CC68"/>
  <c r="CD68"/>
  <c r="CE68"/>
  <c r="CF68"/>
  <c r="CG68"/>
  <c r="P69"/>
  <c r="R69"/>
  <c r="S69"/>
  <c r="T69"/>
  <c r="U69"/>
  <c r="V69"/>
  <c r="W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BU69"/>
  <c r="BV69"/>
  <c r="BW69"/>
  <c r="BX69"/>
  <c r="BY69"/>
  <c r="BZ69"/>
  <c r="CA69"/>
  <c r="CD69"/>
  <c r="Q70"/>
  <c r="AQ70"/>
  <c r="AX70"/>
  <c r="CC70"/>
  <c r="CD70"/>
  <c r="CE70"/>
  <c r="CF70"/>
  <c r="CG70"/>
  <c r="Q71"/>
  <c r="AQ71"/>
  <c r="AX71"/>
  <c r="CC71"/>
  <c r="CD71"/>
  <c r="CE71"/>
  <c r="CF71"/>
  <c r="CG71"/>
  <c r="Q72"/>
  <c r="AQ72"/>
  <c r="AX72"/>
  <c r="CC72"/>
  <c r="CD72"/>
  <c r="CE72"/>
  <c r="CF72"/>
  <c r="CG72"/>
  <c r="Q73"/>
  <c r="AQ73"/>
  <c r="AX73"/>
  <c r="CC73"/>
  <c r="CD73"/>
  <c r="CE73"/>
  <c r="CF73"/>
  <c r="CG73"/>
  <c r="Q74"/>
  <c r="AQ74"/>
  <c r="AX74"/>
  <c r="CC74"/>
  <c r="CD74"/>
  <c r="CE74"/>
  <c r="CF74"/>
  <c r="CG74"/>
  <c r="Q75"/>
  <c r="AQ75"/>
  <c r="AX75"/>
  <c r="CC75"/>
  <c r="CD75"/>
  <c r="CE75"/>
  <c r="CF75"/>
  <c r="CG75"/>
  <c r="Q76"/>
  <c r="AQ76"/>
  <c r="AX76"/>
  <c r="CC76"/>
  <c r="CD76"/>
  <c r="CE76"/>
  <c r="CF76"/>
  <c r="CG76"/>
  <c r="Q77"/>
  <c r="AQ77"/>
  <c r="AX77"/>
  <c r="CC77"/>
  <c r="CD77"/>
  <c r="CE77"/>
  <c r="CF77"/>
  <c r="CG77"/>
  <c r="Q78"/>
  <c r="AQ78"/>
  <c r="AX78"/>
  <c r="CC78"/>
  <c r="CD78"/>
  <c r="CE78"/>
  <c r="CF78"/>
  <c r="CG78"/>
  <c r="Q79"/>
  <c r="AQ79"/>
  <c r="AX79"/>
  <c r="CC79"/>
  <c r="CD79"/>
  <c r="CE79"/>
  <c r="CF79"/>
  <c r="CG79"/>
  <c r="Q80"/>
  <c r="AQ80"/>
  <c r="AX80"/>
  <c r="CC80"/>
  <c r="CD80"/>
  <c r="CE80"/>
  <c r="CF80"/>
  <c r="CG80"/>
  <c r="Q81"/>
  <c r="AQ81"/>
  <c r="AX81"/>
  <c r="CC81"/>
  <c r="CD81"/>
  <c r="CE81"/>
  <c r="CF81"/>
  <c r="CG81"/>
  <c r="Q82"/>
  <c r="AQ82"/>
  <c r="AX82"/>
  <c r="CC82"/>
  <c r="CD82"/>
  <c r="CE82"/>
  <c r="CF82"/>
  <c r="CG82"/>
  <c r="P83"/>
  <c r="R83"/>
  <c r="S83"/>
  <c r="T83"/>
  <c r="U83"/>
  <c r="V83"/>
  <c r="W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BL83"/>
  <c r="BM83"/>
  <c r="BN83"/>
  <c r="BO83"/>
  <c r="BP83"/>
  <c r="BQ83"/>
  <c r="BR83"/>
  <c r="BS83"/>
  <c r="BT83"/>
  <c r="BU83"/>
  <c r="BV83"/>
  <c r="BW83"/>
  <c r="BX83"/>
  <c r="BY83"/>
  <c r="BZ83"/>
  <c r="CA83"/>
  <c r="CD83"/>
  <c r="Q84"/>
  <c r="AQ84"/>
  <c r="AX84"/>
  <c r="CC84"/>
  <c r="CD84"/>
  <c r="CE84"/>
  <c r="CF84"/>
  <c r="CG84"/>
  <c r="Q85"/>
  <c r="AQ85"/>
  <c r="AX85"/>
  <c r="CC85"/>
  <c r="CD85"/>
  <c r="CE85"/>
  <c r="CF85"/>
  <c r="CG85"/>
  <c r="Q86"/>
  <c r="AQ86"/>
  <c r="AX86"/>
  <c r="CC86"/>
  <c r="CD86"/>
  <c r="CE86"/>
  <c r="CF86"/>
  <c r="CG86"/>
  <c r="Q87"/>
  <c r="AQ87"/>
  <c r="AX87"/>
  <c r="CC87"/>
  <c r="CD87"/>
  <c r="CE87"/>
  <c r="CF87"/>
  <c r="CG87"/>
  <c r="Q88"/>
  <c r="AQ88"/>
  <c r="AX88"/>
  <c r="CC88"/>
  <c r="CD88"/>
  <c r="CE88"/>
  <c r="CF88"/>
  <c r="CG88"/>
  <c r="Q89"/>
  <c r="AQ89"/>
  <c r="AX89"/>
  <c r="CC89"/>
  <c r="CD89"/>
  <c r="CE89"/>
  <c r="CF89"/>
  <c r="CG89"/>
  <c r="Q90"/>
  <c r="AQ90"/>
  <c r="AX90"/>
  <c r="CC90"/>
  <c r="CD90"/>
  <c r="CE90"/>
  <c r="CF90"/>
  <c r="CG90"/>
  <c r="Q91"/>
  <c r="AQ91"/>
  <c r="AX91"/>
  <c r="CC91"/>
  <c r="CD91"/>
  <c r="CE91"/>
  <c r="CF91"/>
  <c r="CG91"/>
  <c r="P92"/>
  <c r="R92"/>
  <c r="S92"/>
  <c r="T92"/>
  <c r="U92"/>
  <c r="V92"/>
  <c r="W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BL92"/>
  <c r="BM92"/>
  <c r="BN92"/>
  <c r="BO92"/>
  <c r="BP92"/>
  <c r="BQ92"/>
  <c r="BR92"/>
  <c r="BS92"/>
  <c r="BT92"/>
  <c r="BU92"/>
  <c r="BV92"/>
  <c r="BW92"/>
  <c r="BX92"/>
  <c r="BY92"/>
  <c r="BZ92"/>
  <c r="CA92"/>
  <c r="CD92"/>
  <c r="Q93"/>
  <c r="AQ93"/>
  <c r="AX93"/>
  <c r="CC93"/>
  <c r="CD93"/>
  <c r="CE93"/>
  <c r="CF93"/>
  <c r="CG93"/>
  <c r="Q94"/>
  <c r="AQ94"/>
  <c r="AX94"/>
  <c r="CC94"/>
  <c r="CD94"/>
  <c r="CE94"/>
  <c r="CF94"/>
  <c r="CG94"/>
  <c r="Q95"/>
  <c r="AQ95"/>
  <c r="AX95"/>
  <c r="CC95"/>
  <c r="CD95"/>
  <c r="CE95"/>
  <c r="CF95"/>
  <c r="CG95"/>
  <c r="Q96"/>
  <c r="AQ96"/>
  <c r="AX96"/>
  <c r="CC96"/>
  <c r="CD96"/>
  <c r="CE96"/>
  <c r="CF96"/>
  <c r="CG96"/>
  <c r="P97"/>
  <c r="R97"/>
  <c r="S97"/>
  <c r="T97"/>
  <c r="U97"/>
  <c r="V97"/>
  <c r="W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BL97"/>
  <c r="BM97"/>
  <c r="BN97"/>
  <c r="BO97"/>
  <c r="BP97"/>
  <c r="BQ97"/>
  <c r="BR97"/>
  <c r="BS97"/>
  <c r="BT97"/>
  <c r="BU97"/>
  <c r="BV97"/>
  <c r="BW97"/>
  <c r="BX97"/>
  <c r="BY97"/>
  <c r="BZ97"/>
  <c r="CA97"/>
  <c r="CD97"/>
  <c r="Q98"/>
  <c r="AQ98"/>
  <c r="AX98"/>
  <c r="CC98"/>
  <c r="CD98"/>
  <c r="CE98"/>
  <c r="CF98"/>
  <c r="CG98"/>
  <c r="Q99"/>
  <c r="AQ99"/>
  <c r="AX99"/>
  <c r="CC99"/>
  <c r="CD99"/>
  <c r="CE99"/>
  <c r="CF99"/>
  <c r="CG99"/>
  <c r="Q100"/>
  <c r="AQ100"/>
  <c r="AX100"/>
  <c r="CC100"/>
  <c r="CD100"/>
  <c r="CE100"/>
  <c r="CF100"/>
  <c r="CG100"/>
  <c r="Q101"/>
  <c r="AQ101"/>
  <c r="AX101"/>
  <c r="CC101"/>
  <c r="CD101"/>
  <c r="CE101"/>
  <c r="CF101"/>
  <c r="CG101"/>
  <c r="Q102"/>
  <c r="AQ102"/>
  <c r="AX102"/>
  <c r="CC102"/>
  <c r="CD102"/>
  <c r="CE102"/>
  <c r="CF102"/>
  <c r="CG102"/>
  <c r="Q103"/>
  <c r="AQ103"/>
  <c r="AX103"/>
  <c r="CC103"/>
  <c r="CD103"/>
  <c r="CE103"/>
  <c r="CF103"/>
  <c r="CG103"/>
  <c r="P104"/>
  <c r="R104"/>
  <c r="S104"/>
  <c r="T104"/>
  <c r="U104"/>
  <c r="V104"/>
  <c r="W104"/>
  <c r="Y104"/>
  <c r="Z104"/>
  <c r="AA104"/>
  <c r="AB104"/>
  <c r="AC104"/>
  <c r="AD104"/>
  <c r="AE104"/>
  <c r="AF104"/>
  <c r="AG104"/>
  <c r="AH104"/>
  <c r="AI104"/>
  <c r="AJ104"/>
  <c r="AK104"/>
  <c r="AL104"/>
  <c r="AM104"/>
  <c r="AN104"/>
  <c r="AO104"/>
  <c r="AP104"/>
  <c r="AR104"/>
  <c r="AS104"/>
  <c r="AT104"/>
  <c r="AU104"/>
  <c r="AV104"/>
  <c r="AW104"/>
  <c r="AX104"/>
  <c r="AY104"/>
  <c r="AZ104"/>
  <c r="BA104"/>
  <c r="BB104"/>
  <c r="BC104"/>
  <c r="BD104"/>
  <c r="BE104"/>
  <c r="BF104"/>
  <c r="BG104"/>
  <c r="BH104"/>
  <c r="BI104"/>
  <c r="BJ104"/>
  <c r="BK104"/>
  <c r="BL104"/>
  <c r="BM104"/>
  <c r="BN104"/>
  <c r="BO104"/>
  <c r="BP104"/>
  <c r="BQ104"/>
  <c r="BR104"/>
  <c r="BS104"/>
  <c r="BT104"/>
  <c r="BU104"/>
  <c r="BV104"/>
  <c r="BW104"/>
  <c r="BX104"/>
  <c r="BY104"/>
  <c r="BZ104"/>
  <c r="CA104"/>
  <c r="CD104"/>
  <c r="Q105"/>
  <c r="AQ105"/>
  <c r="AX105"/>
  <c r="CC105"/>
  <c r="CD105"/>
  <c r="CE105"/>
  <c r="CF105"/>
  <c r="CG105"/>
  <c r="Q106"/>
  <c r="AQ106"/>
  <c r="AX106"/>
  <c r="CC106"/>
  <c r="CD106"/>
  <c r="CE106"/>
  <c r="CF106"/>
  <c r="CG106"/>
  <c r="Q107"/>
  <c r="AQ107"/>
  <c r="AX107"/>
  <c r="CC107"/>
  <c r="CD107"/>
  <c r="CE107"/>
  <c r="CF107"/>
  <c r="CG107"/>
  <c r="Q108"/>
  <c r="AQ108"/>
  <c r="AX108"/>
  <c r="CC108"/>
  <c r="CD108"/>
  <c r="CE108"/>
  <c r="CF108"/>
  <c r="CG108"/>
  <c r="Q109"/>
  <c r="AQ109"/>
  <c r="AX109"/>
  <c r="CC109"/>
  <c r="CD109"/>
  <c r="CE109"/>
  <c r="CF109"/>
  <c r="CG109"/>
  <c r="Q110"/>
  <c r="AQ110"/>
  <c r="AX110"/>
  <c r="CC110"/>
  <c r="CD110"/>
  <c r="CE110"/>
  <c r="CF110"/>
  <c r="CG110"/>
  <c r="P111"/>
  <c r="R111"/>
  <c r="S111"/>
  <c r="T111"/>
  <c r="U111"/>
  <c r="V111"/>
  <c r="W111"/>
  <c r="Y111"/>
  <c r="Z111"/>
  <c r="AA111"/>
  <c r="AB111"/>
  <c r="AC111"/>
  <c r="AD111"/>
  <c r="AE111"/>
  <c r="AF111"/>
  <c r="AG111"/>
  <c r="AH111"/>
  <c r="AI111"/>
  <c r="AJ111"/>
  <c r="AK111"/>
  <c r="AL111"/>
  <c r="AM111"/>
  <c r="AN111"/>
  <c r="AO111"/>
  <c r="AP111"/>
  <c r="AR111"/>
  <c r="AS111"/>
  <c r="AT111"/>
  <c r="AU111"/>
  <c r="AV111"/>
  <c r="AW111"/>
  <c r="AX111"/>
  <c r="AY111"/>
  <c r="AZ111"/>
  <c r="BA111"/>
  <c r="BB111"/>
  <c r="BC111"/>
  <c r="BD111"/>
  <c r="BE111"/>
  <c r="BF111"/>
  <c r="BG111"/>
  <c r="BH111"/>
  <c r="BI111"/>
  <c r="BJ111"/>
  <c r="BK111"/>
  <c r="BL111"/>
  <c r="BM111"/>
  <c r="BN111"/>
  <c r="BO111"/>
  <c r="BP111"/>
  <c r="BQ111"/>
  <c r="BR111"/>
  <c r="BS111"/>
  <c r="BT111"/>
  <c r="BU111"/>
  <c r="BV111"/>
  <c r="BW111"/>
  <c r="BX111"/>
  <c r="BY111"/>
  <c r="BZ111"/>
  <c r="CA111"/>
  <c r="CD111"/>
  <c r="Q112"/>
  <c r="AQ112"/>
  <c r="AX112"/>
  <c r="CC112"/>
  <c r="CD112"/>
  <c r="CE112"/>
  <c r="CF112"/>
  <c r="CG112"/>
  <c r="Q113"/>
  <c r="AQ113"/>
  <c r="AX113"/>
  <c r="CC113"/>
  <c r="CD113"/>
  <c r="CE113"/>
  <c r="CF113"/>
  <c r="CG113"/>
  <c r="Q114"/>
  <c r="AQ114"/>
  <c r="AX114"/>
  <c r="CC114"/>
  <c r="CD114"/>
  <c r="CE114"/>
  <c r="CF114"/>
  <c r="CG114"/>
  <c r="Q115"/>
  <c r="AQ115"/>
  <c r="AX115"/>
  <c r="CC115"/>
  <c r="CD115"/>
  <c r="CE115"/>
  <c r="CF115"/>
  <c r="CG115"/>
  <c r="Q116"/>
  <c r="AQ116"/>
  <c r="AX116"/>
  <c r="CC116"/>
  <c r="CD116"/>
  <c r="CE116"/>
  <c r="CF116"/>
  <c r="CG116"/>
  <c r="Q117"/>
  <c r="AQ117"/>
  <c r="AX117"/>
  <c r="CC117"/>
  <c r="CD117"/>
  <c r="CE117"/>
  <c r="CF117"/>
  <c r="CG117"/>
  <c r="Q118"/>
  <c r="AQ118"/>
  <c r="AX118"/>
  <c r="CC118"/>
  <c r="CD118"/>
  <c r="CE118"/>
  <c r="CF118"/>
  <c r="CG118"/>
  <c r="Q119"/>
  <c r="AQ119"/>
  <c r="AX119"/>
  <c r="CC119"/>
  <c r="CD119"/>
  <c r="CE119"/>
  <c r="CF119"/>
  <c r="CG119"/>
  <c r="Q120"/>
  <c r="AQ120"/>
  <c r="AX120"/>
  <c r="CC120"/>
  <c r="CD120"/>
  <c r="CE120"/>
  <c r="CF120"/>
  <c r="CG120"/>
  <c r="Q121"/>
  <c r="AQ121"/>
  <c r="AX121"/>
  <c r="CC121"/>
  <c r="CD121"/>
  <c r="CE121"/>
  <c r="CF121"/>
  <c r="CG121"/>
  <c r="Q122"/>
  <c r="AQ122"/>
  <c r="AX122"/>
  <c r="CC122"/>
  <c r="CD122"/>
  <c r="CE122"/>
  <c r="CF122"/>
  <c r="CG122"/>
  <c r="Q123"/>
  <c r="AQ123"/>
  <c r="AX123"/>
  <c r="CC123"/>
  <c r="CD123"/>
  <c r="CE123"/>
  <c r="CF123"/>
  <c r="CG123"/>
  <c r="P124"/>
  <c r="R124"/>
  <c r="S124"/>
  <c r="T124"/>
  <c r="U124"/>
  <c r="V124"/>
  <c r="W124"/>
  <c r="Y124"/>
  <c r="Z124"/>
  <c r="AA124"/>
  <c r="AB124"/>
  <c r="AC124"/>
  <c r="AD124"/>
  <c r="AE124"/>
  <c r="AF124"/>
  <c r="AG124"/>
  <c r="AH124"/>
  <c r="AI124"/>
  <c r="AJ124"/>
  <c r="AK124"/>
  <c r="AL124"/>
  <c r="AM124"/>
  <c r="AN124"/>
  <c r="AO124"/>
  <c r="AP124"/>
  <c r="AR124"/>
  <c r="AS124"/>
  <c r="AT124"/>
  <c r="AU124"/>
  <c r="AV124"/>
  <c r="AW124"/>
  <c r="AX124"/>
  <c r="AY124"/>
  <c r="AZ124"/>
  <c r="BA124"/>
  <c r="BB124"/>
  <c r="BC124"/>
  <c r="BD124"/>
  <c r="BE124"/>
  <c r="BF124"/>
  <c r="BG124"/>
  <c r="BH124"/>
  <c r="BI124"/>
  <c r="BJ124"/>
  <c r="BK124"/>
  <c r="BL124"/>
  <c r="BM124"/>
  <c r="BN124"/>
  <c r="BO124"/>
  <c r="BP124"/>
  <c r="BQ124"/>
  <c r="BR124"/>
  <c r="BS124"/>
  <c r="BT124"/>
  <c r="BU124"/>
  <c r="BV124"/>
  <c r="BW124"/>
  <c r="BX124"/>
  <c r="BY124"/>
  <c r="BZ124"/>
  <c r="CA124"/>
  <c r="CD124"/>
  <c r="Q125"/>
  <c r="AQ125"/>
  <c r="AX125"/>
  <c r="CC125"/>
  <c r="CD125"/>
  <c r="CE125"/>
  <c r="CF125"/>
  <c r="CG125"/>
  <c r="Q126"/>
  <c r="AQ126"/>
  <c r="AX126"/>
  <c r="CC126"/>
  <c r="CD126"/>
  <c r="CE126"/>
  <c r="CF126"/>
  <c r="CG126"/>
  <c r="Q127"/>
  <c r="AQ127"/>
  <c r="AX127"/>
  <c r="CC127"/>
  <c r="CD127"/>
  <c r="CE127"/>
  <c r="CF127"/>
  <c r="CG127"/>
  <c r="Q128"/>
  <c r="AQ128"/>
  <c r="AX128"/>
  <c r="CC128"/>
  <c r="CD128"/>
  <c r="CE128"/>
  <c r="CF128"/>
  <c r="CG128"/>
  <c r="Q129"/>
  <c r="AQ129"/>
  <c r="AX129"/>
  <c r="CC129"/>
  <c r="CD129"/>
  <c r="CE129"/>
  <c r="CF129"/>
  <c r="CG129"/>
  <c r="P130"/>
  <c r="R130"/>
  <c r="S130"/>
  <c r="T130"/>
  <c r="U130"/>
  <c r="V130"/>
  <c r="W130"/>
  <c r="Y130"/>
  <c r="Z130"/>
  <c r="AA130"/>
  <c r="AB130"/>
  <c r="AC130"/>
  <c r="AD130"/>
  <c r="AE130"/>
  <c r="AF130"/>
  <c r="AG130"/>
  <c r="AH130"/>
  <c r="AI130"/>
  <c r="AJ130"/>
  <c r="AK130"/>
  <c r="AL130"/>
  <c r="AM130"/>
  <c r="AN130"/>
  <c r="AO130"/>
  <c r="AP130"/>
  <c r="AR130"/>
  <c r="AS130"/>
  <c r="AT130"/>
  <c r="AU130"/>
  <c r="AV130"/>
  <c r="AW130"/>
  <c r="AX130"/>
  <c r="AY130"/>
  <c r="AZ130"/>
  <c r="BA130"/>
  <c r="BB130"/>
  <c r="BC130"/>
  <c r="BD130"/>
  <c r="BE130"/>
  <c r="BF130"/>
  <c r="BG130"/>
  <c r="BH130"/>
  <c r="BI130"/>
  <c r="BJ130"/>
  <c r="BK130"/>
  <c r="BL130"/>
  <c r="BM130"/>
  <c r="BN130"/>
  <c r="BO130"/>
  <c r="BP130"/>
  <c r="BQ130"/>
  <c r="BR130"/>
  <c r="BS130"/>
  <c r="BT130"/>
  <c r="BU130"/>
  <c r="BV130"/>
  <c r="BW130"/>
  <c r="BX130"/>
  <c r="BY130"/>
  <c r="BZ130"/>
  <c r="CA130"/>
  <c r="CD130"/>
  <c r="Q131"/>
  <c r="AQ131"/>
  <c r="AX131"/>
  <c r="CC131"/>
  <c r="CD131"/>
  <c r="CE131"/>
  <c r="CF131"/>
  <c r="CG131"/>
  <c r="Q132"/>
  <c r="AQ132"/>
  <c r="AX132"/>
  <c r="CC132"/>
  <c r="CD132"/>
  <c r="CE132"/>
  <c r="CF132"/>
  <c r="CG132"/>
  <c r="Q133"/>
  <c r="AQ133"/>
  <c r="AX133"/>
  <c r="CC133"/>
  <c r="CD133"/>
  <c r="CE133"/>
  <c r="CF133"/>
  <c r="CG133"/>
  <c r="Q134"/>
  <c r="AQ134"/>
  <c r="AX134"/>
  <c r="CC134"/>
  <c r="CD134"/>
  <c r="CE134"/>
  <c r="CF134"/>
  <c r="CG134"/>
  <c r="P135"/>
  <c r="R135"/>
  <c r="S135"/>
  <c r="T135"/>
  <c r="U135"/>
  <c r="V135"/>
  <c r="W135"/>
  <c r="Y135"/>
  <c r="Z135"/>
  <c r="AA135"/>
  <c r="AB135"/>
  <c r="AC135"/>
  <c r="AD135"/>
  <c r="AE135"/>
  <c r="AF135"/>
  <c r="AG135"/>
  <c r="AH135"/>
  <c r="AI135"/>
  <c r="AJ135"/>
  <c r="AK135"/>
  <c r="AL135"/>
  <c r="AM135"/>
  <c r="AN135"/>
  <c r="AO135"/>
  <c r="AP135"/>
  <c r="AR135"/>
  <c r="AS135"/>
  <c r="AT135"/>
  <c r="AU135"/>
  <c r="AV135"/>
  <c r="AW135"/>
  <c r="AX135"/>
  <c r="AY135"/>
  <c r="AZ135"/>
  <c r="BA135"/>
  <c r="BB135"/>
  <c r="BC135"/>
  <c r="BD135"/>
  <c r="BE135"/>
  <c r="BF135"/>
  <c r="BG135"/>
  <c r="BH135"/>
  <c r="BI135"/>
  <c r="BJ135"/>
  <c r="BK135"/>
  <c r="BL135"/>
  <c r="BM135"/>
  <c r="BN135"/>
  <c r="BO135"/>
  <c r="BP135"/>
  <c r="BQ135"/>
  <c r="BR135"/>
  <c r="BS135"/>
  <c r="BT135"/>
  <c r="BU135"/>
  <c r="BV135"/>
  <c r="BW135"/>
  <c r="BX135"/>
  <c r="BY135"/>
  <c r="BZ135"/>
  <c r="CA135"/>
  <c r="CD135"/>
  <c r="Q136"/>
  <c r="AQ136"/>
  <c r="AX136"/>
  <c r="CC136"/>
  <c r="CD136"/>
  <c r="CE136"/>
  <c r="CF136"/>
  <c r="CG136"/>
  <c r="Q137"/>
  <c r="AQ137"/>
  <c r="AX137"/>
  <c r="CC137"/>
  <c r="CD137"/>
  <c r="CE137"/>
  <c r="CF137"/>
  <c r="CG137"/>
  <c r="Q138"/>
  <c r="AQ138"/>
  <c r="AX138"/>
  <c r="CC138"/>
  <c r="CD138"/>
  <c r="CE138"/>
  <c r="CF138"/>
  <c r="CG138"/>
  <c r="Q139"/>
  <c r="AQ139"/>
  <c r="AX139"/>
  <c r="CC139"/>
  <c r="CD139"/>
  <c r="CE139"/>
  <c r="CF139"/>
  <c r="CG139"/>
  <c r="Q140"/>
  <c r="AQ140"/>
  <c r="AX140"/>
  <c r="CC140"/>
  <c r="CD140"/>
  <c r="CE140"/>
  <c r="CF140"/>
  <c r="CG140"/>
  <c r="AS141"/>
  <c r="AS47" s="1"/>
  <c r="AS46" s="1"/>
  <c r="AW141"/>
  <c r="BA141"/>
  <c r="BA47" s="1"/>
  <c r="BA46" s="1"/>
  <c r="BA24" s="1"/>
  <c r="BE141"/>
  <c r="BI141"/>
  <c r="BI47" s="1"/>
  <c r="BI46" s="1"/>
  <c r="BI24" s="1"/>
  <c r="BM141"/>
  <c r="BQ141"/>
  <c r="BQ47" s="1"/>
  <c r="BQ46" s="1"/>
  <c r="BQ24" s="1"/>
  <c r="BU141"/>
  <c r="BY141"/>
  <c r="BY47" s="1"/>
  <c r="BY46" s="1"/>
  <c r="BY24" s="1"/>
  <c r="P142"/>
  <c r="R142"/>
  <c r="R141" s="1"/>
  <c r="S142"/>
  <c r="S141" s="1"/>
  <c r="T142"/>
  <c r="T141" s="1"/>
  <c r="U142"/>
  <c r="U141" s="1"/>
  <c r="V142"/>
  <c r="V141" s="1"/>
  <c r="W142"/>
  <c r="W141" s="1"/>
  <c r="Y142"/>
  <c r="Y141" s="1"/>
  <c r="Y47" s="1"/>
  <c r="Z142"/>
  <c r="Z141" s="1"/>
  <c r="AA142"/>
  <c r="AA141" s="1"/>
  <c r="AB142"/>
  <c r="AB141" s="1"/>
  <c r="AC142"/>
  <c r="AC141" s="1"/>
  <c r="AD142"/>
  <c r="AD141" s="1"/>
  <c r="AE142"/>
  <c r="AE141" s="1"/>
  <c r="AF142"/>
  <c r="AF141" s="1"/>
  <c r="AG142"/>
  <c r="AG141" s="1"/>
  <c r="AG47" s="1"/>
  <c r="AH142"/>
  <c r="AH141" s="1"/>
  <c r="AI142"/>
  <c r="AI141" s="1"/>
  <c r="AJ142"/>
  <c r="AJ141" s="1"/>
  <c r="AK142"/>
  <c r="AK141" s="1"/>
  <c r="AL142"/>
  <c r="AL141" s="1"/>
  <c r="AM142"/>
  <c r="AM141" s="1"/>
  <c r="AN142"/>
  <c r="AN141" s="1"/>
  <c r="AO142"/>
  <c r="AO141" s="1"/>
  <c r="AO47" s="1"/>
  <c r="AP142"/>
  <c r="AP141" s="1"/>
  <c r="AR142"/>
  <c r="AR141" s="1"/>
  <c r="AS142"/>
  <c r="AT142"/>
  <c r="AT141" s="1"/>
  <c r="AU142"/>
  <c r="AU141" s="1"/>
  <c r="AV142"/>
  <c r="AV141" s="1"/>
  <c r="AW142"/>
  <c r="AX142"/>
  <c r="AX141" s="1"/>
  <c r="AY142"/>
  <c r="AY141" s="1"/>
  <c r="AZ142"/>
  <c r="AZ141" s="1"/>
  <c r="BA142"/>
  <c r="BB142"/>
  <c r="BB141" s="1"/>
  <c r="BC142"/>
  <c r="BC141" s="1"/>
  <c r="BD142"/>
  <c r="BD141" s="1"/>
  <c r="BE142"/>
  <c r="BF142"/>
  <c r="BF141" s="1"/>
  <c r="BG142"/>
  <c r="BG141" s="1"/>
  <c r="BH142"/>
  <c r="BH141" s="1"/>
  <c r="BI142"/>
  <c r="BJ142"/>
  <c r="BJ141" s="1"/>
  <c r="BK142"/>
  <c r="BK141" s="1"/>
  <c r="BL142"/>
  <c r="BL141" s="1"/>
  <c r="BM142"/>
  <c r="BN142"/>
  <c r="BN141" s="1"/>
  <c r="BO142"/>
  <c r="BO141" s="1"/>
  <c r="BP142"/>
  <c r="BP141" s="1"/>
  <c r="BQ142"/>
  <c r="BR142"/>
  <c r="BR141" s="1"/>
  <c r="BS142"/>
  <c r="BS141" s="1"/>
  <c r="BT142"/>
  <c r="BT141" s="1"/>
  <c r="BU142"/>
  <c r="BV142"/>
  <c r="BV141" s="1"/>
  <c r="BW142"/>
  <c r="BW141" s="1"/>
  <c r="BX142"/>
  <c r="BX141" s="1"/>
  <c r="BY142"/>
  <c r="BZ142"/>
  <c r="BZ141" s="1"/>
  <c r="CA142"/>
  <c r="CA141" s="1"/>
  <c r="Q143"/>
  <c r="AQ143"/>
  <c r="AX143"/>
  <c r="CC143"/>
  <c r="CD143"/>
  <c r="CE143"/>
  <c r="CF143"/>
  <c r="CG143"/>
  <c r="Q144"/>
  <c r="AQ144"/>
  <c r="AX144"/>
  <c r="CC144"/>
  <c r="CD144"/>
  <c r="CE144"/>
  <c r="CF144"/>
  <c r="CG144"/>
  <c r="Q145"/>
  <c r="AQ145"/>
  <c r="AX145"/>
  <c r="CC145"/>
  <c r="CD145"/>
  <c r="CE145"/>
  <c r="CF145"/>
  <c r="CG145"/>
  <c r="Q146"/>
  <c r="AQ146"/>
  <c r="AX146"/>
  <c r="CC146"/>
  <c r="CD146"/>
  <c r="CE146"/>
  <c r="CF146"/>
  <c r="CG146"/>
  <c r="Q147"/>
  <c r="AQ147"/>
  <c r="AX147"/>
  <c r="CC147"/>
  <c r="CD147"/>
  <c r="CE147"/>
  <c r="CF147"/>
  <c r="CG147"/>
  <c r="Q148"/>
  <c r="AQ148"/>
  <c r="AX148"/>
  <c r="CC148"/>
  <c r="CD148"/>
  <c r="CE148"/>
  <c r="CF148"/>
  <c r="CG148"/>
  <c r="Q149"/>
  <c r="AQ149"/>
  <c r="AX149"/>
  <c r="CC149"/>
  <c r="CD149"/>
  <c r="CE149"/>
  <c r="CF149"/>
  <c r="CG149"/>
  <c r="Q150"/>
  <c r="AQ150"/>
  <c r="AX150"/>
  <c r="CC150"/>
  <c r="CD150"/>
  <c r="CE150"/>
  <c r="CF150"/>
  <c r="CG150"/>
  <c r="Q151"/>
  <c r="AQ151"/>
  <c r="AX151"/>
  <c r="CC151"/>
  <c r="CD151"/>
  <c r="CE151"/>
  <c r="CF151"/>
  <c r="CG151"/>
  <c r="Q152"/>
  <c r="AQ152"/>
  <c r="AX152"/>
  <c r="CC152"/>
  <c r="CD152"/>
  <c r="CE152"/>
  <c r="CF152"/>
  <c r="CG152"/>
  <c r="P153"/>
  <c r="R153"/>
  <c r="S153"/>
  <c r="T153"/>
  <c r="U153"/>
  <c r="V153"/>
  <c r="W153"/>
  <c r="Y153"/>
  <c r="Z153"/>
  <c r="AA153"/>
  <c r="AB153"/>
  <c r="AC153"/>
  <c r="AD153"/>
  <c r="AE153"/>
  <c r="AF153"/>
  <c r="AG153"/>
  <c r="AH153"/>
  <c r="AI153"/>
  <c r="AJ153"/>
  <c r="AK153"/>
  <c r="AL153"/>
  <c r="AM153"/>
  <c r="AN153"/>
  <c r="AO153"/>
  <c r="AP153"/>
  <c r="AR153"/>
  <c r="AS153"/>
  <c r="AT153"/>
  <c r="AU153"/>
  <c r="AV153"/>
  <c r="AW153"/>
  <c r="AX153"/>
  <c r="AY153"/>
  <c r="AZ153"/>
  <c r="BA153"/>
  <c r="BB153"/>
  <c r="BC153"/>
  <c r="BD153"/>
  <c r="BE153"/>
  <c r="BF153"/>
  <c r="BG153"/>
  <c r="BH153"/>
  <c r="BI153"/>
  <c r="BJ153"/>
  <c r="BK153"/>
  <c r="BL153"/>
  <c r="BM153"/>
  <c r="BN153"/>
  <c r="BO153"/>
  <c r="BP153"/>
  <c r="BQ153"/>
  <c r="BR153"/>
  <c r="BS153"/>
  <c r="BT153"/>
  <c r="BU153"/>
  <c r="BV153"/>
  <c r="BW153"/>
  <c r="BX153"/>
  <c r="BY153"/>
  <c r="BZ153"/>
  <c r="CA153"/>
  <c r="Q154"/>
  <c r="AQ154"/>
  <c r="AX154"/>
  <c r="CC154"/>
  <c r="CD154"/>
  <c r="CE154"/>
  <c r="CF154"/>
  <c r="CG154"/>
  <c r="Q155"/>
  <c r="AQ155"/>
  <c r="AX155"/>
  <c r="CC155"/>
  <c r="CD155"/>
  <c r="CE155"/>
  <c r="CF155"/>
  <c r="CG155"/>
  <c r="Q156"/>
  <c r="AQ156"/>
  <c r="AX156"/>
  <c r="CC156"/>
  <c r="CD156"/>
  <c r="CE156"/>
  <c r="CF156"/>
  <c r="CG156"/>
  <c r="P157"/>
  <c r="R157"/>
  <c r="S157"/>
  <c r="T157"/>
  <c r="U157"/>
  <c r="V157"/>
  <c r="W157"/>
  <c r="Y157"/>
  <c r="Z157"/>
  <c r="AA157"/>
  <c r="AB157"/>
  <c r="AC157"/>
  <c r="AD157"/>
  <c r="AE157"/>
  <c r="AF157"/>
  <c r="AG157"/>
  <c r="AH157"/>
  <c r="AI157"/>
  <c r="AJ157"/>
  <c r="AK157"/>
  <c r="AL157"/>
  <c r="AM157"/>
  <c r="AN157"/>
  <c r="AO157"/>
  <c r="AP157"/>
  <c r="AR157"/>
  <c r="AS157"/>
  <c r="AT157"/>
  <c r="AU157"/>
  <c r="AV157"/>
  <c r="AW157"/>
  <c r="AX157"/>
  <c r="AY157"/>
  <c r="AZ157"/>
  <c r="BA157"/>
  <c r="BB157"/>
  <c r="BC157"/>
  <c r="BD157"/>
  <c r="BE157"/>
  <c r="BF157"/>
  <c r="BG157"/>
  <c r="BH157"/>
  <c r="BI157"/>
  <c r="BJ157"/>
  <c r="BK157"/>
  <c r="BL157"/>
  <c r="BM157"/>
  <c r="BN157"/>
  <c r="BO157"/>
  <c r="BP157"/>
  <c r="BQ157"/>
  <c r="BR157"/>
  <c r="BS157"/>
  <c r="BT157"/>
  <c r="BU157"/>
  <c r="BV157"/>
  <c r="BW157"/>
  <c r="BX157"/>
  <c r="BY157"/>
  <c r="BZ157"/>
  <c r="CA157"/>
  <c r="Q158"/>
  <c r="AQ158"/>
  <c r="AX158"/>
  <c r="CC158"/>
  <c r="CD158"/>
  <c r="CE158"/>
  <c r="CF158"/>
  <c r="CG158"/>
  <c r="Q159"/>
  <c r="AQ159"/>
  <c r="AX159"/>
  <c r="CC159"/>
  <c r="CD159"/>
  <c r="CE159"/>
  <c r="CF159"/>
  <c r="CG159"/>
  <c r="P160"/>
  <c r="R160"/>
  <c r="S160"/>
  <c r="T160"/>
  <c r="U160"/>
  <c r="V160"/>
  <c r="W160"/>
  <c r="Y160"/>
  <c r="Z160"/>
  <c r="AA160"/>
  <c r="AB160"/>
  <c r="AC160"/>
  <c r="AD160"/>
  <c r="AE160"/>
  <c r="AF160"/>
  <c r="AG160"/>
  <c r="AH160"/>
  <c r="AI160"/>
  <c r="AJ160"/>
  <c r="AK160"/>
  <c r="AL160"/>
  <c r="AM160"/>
  <c r="AN160"/>
  <c r="AO160"/>
  <c r="AP160"/>
  <c r="AR160"/>
  <c r="AS160"/>
  <c r="AT160"/>
  <c r="AU160"/>
  <c r="AV160"/>
  <c r="AW160"/>
  <c r="AX160"/>
  <c r="AY160"/>
  <c r="AZ160"/>
  <c r="BA160"/>
  <c r="BB160"/>
  <c r="BC160"/>
  <c r="BD160"/>
  <c r="BE160"/>
  <c r="BF160"/>
  <c r="BG160"/>
  <c r="BH160"/>
  <c r="BI160"/>
  <c r="BJ160"/>
  <c r="BK160"/>
  <c r="BL160"/>
  <c r="BM160"/>
  <c r="BN160"/>
  <c r="BO160"/>
  <c r="BP160"/>
  <c r="BQ160"/>
  <c r="BR160"/>
  <c r="BS160"/>
  <c r="BT160"/>
  <c r="BU160"/>
  <c r="BV160"/>
  <c r="BW160"/>
  <c r="BX160"/>
  <c r="BY160"/>
  <c r="BZ160"/>
  <c r="CA160"/>
  <c r="Q161"/>
  <c r="AQ161"/>
  <c r="AX161"/>
  <c r="CC161"/>
  <c r="CD161"/>
  <c r="CE161"/>
  <c r="CF161"/>
  <c r="CG161"/>
  <c r="Q162"/>
  <c r="AQ162"/>
  <c r="AX162"/>
  <c r="CC162"/>
  <c r="CD162"/>
  <c r="CE162"/>
  <c r="CF162"/>
  <c r="CG162"/>
  <c r="P163"/>
  <c r="R163"/>
  <c r="S163"/>
  <c r="T163"/>
  <c r="U163"/>
  <c r="V163"/>
  <c r="W163"/>
  <c r="Y163"/>
  <c r="Z163"/>
  <c r="AA163"/>
  <c r="AB163"/>
  <c r="AC163"/>
  <c r="AD163"/>
  <c r="AE163"/>
  <c r="AF163"/>
  <c r="AG163"/>
  <c r="AH163"/>
  <c r="AI163"/>
  <c r="AJ163"/>
  <c r="AK163"/>
  <c r="AL163"/>
  <c r="AM163"/>
  <c r="AN163"/>
  <c r="AO163"/>
  <c r="AP163"/>
  <c r="AR163"/>
  <c r="AS163"/>
  <c r="AT163"/>
  <c r="AU163"/>
  <c r="AV163"/>
  <c r="AW163"/>
  <c r="AX163"/>
  <c r="AY163"/>
  <c r="AZ163"/>
  <c r="BA163"/>
  <c r="BB163"/>
  <c r="BC163"/>
  <c r="BD163"/>
  <c r="BE163"/>
  <c r="BF163"/>
  <c r="BG163"/>
  <c r="BH163"/>
  <c r="BI163"/>
  <c r="BJ163"/>
  <c r="BK163"/>
  <c r="BL163"/>
  <c r="BM163"/>
  <c r="BN163"/>
  <c r="BO163"/>
  <c r="BP163"/>
  <c r="BQ163"/>
  <c r="BR163"/>
  <c r="BS163"/>
  <c r="BT163"/>
  <c r="BU163"/>
  <c r="BV163"/>
  <c r="BW163"/>
  <c r="BX163"/>
  <c r="BY163"/>
  <c r="BZ163"/>
  <c r="CA163"/>
  <c r="Q164"/>
  <c r="AQ164"/>
  <c r="AX164"/>
  <c r="CC164"/>
  <c r="CD164"/>
  <c r="CE164"/>
  <c r="CF164"/>
  <c r="CG164"/>
  <c r="Q165"/>
  <c r="AQ165"/>
  <c r="AX165"/>
  <c r="CC165"/>
  <c r="CD165"/>
  <c r="CE165"/>
  <c r="CF165"/>
  <c r="CG165"/>
  <c r="Q166"/>
  <c r="AQ166"/>
  <c r="AX166"/>
  <c r="CC166"/>
  <c r="CD166"/>
  <c r="CE166"/>
  <c r="CF166"/>
  <c r="CG166"/>
  <c r="Q167"/>
  <c r="AQ167"/>
  <c r="AX167"/>
  <c r="CC167"/>
  <c r="CD167"/>
  <c r="CE167"/>
  <c r="CF167"/>
  <c r="CG167"/>
  <c r="Q168"/>
  <c r="AQ168"/>
  <c r="AX168"/>
  <c r="CC168"/>
  <c r="CD168"/>
  <c r="CE168"/>
  <c r="CF168"/>
  <c r="CG168"/>
  <c r="Q169"/>
  <c r="AQ169"/>
  <c r="AX169"/>
  <c r="CC169"/>
  <c r="CD169"/>
  <c r="CE169"/>
  <c r="CF169"/>
  <c r="CG169"/>
  <c r="Q170"/>
  <c r="AQ170"/>
  <c r="AX170"/>
  <c r="CC170"/>
  <c r="CD170"/>
  <c r="CE170"/>
  <c r="CF170"/>
  <c r="CG170"/>
  <c r="Q171"/>
  <c r="AQ171"/>
  <c r="AX171"/>
  <c r="CC171"/>
  <c r="CD171"/>
  <c r="CE171"/>
  <c r="CF171"/>
  <c r="CG171"/>
  <c r="Q172"/>
  <c r="AQ172"/>
  <c r="AX172"/>
  <c r="CC172"/>
  <c r="CD172"/>
  <c r="CE172"/>
  <c r="CF172"/>
  <c r="CG172"/>
  <c r="P173"/>
  <c r="R173"/>
  <c r="S173"/>
  <c r="T173"/>
  <c r="U173"/>
  <c r="V173"/>
  <c r="W173"/>
  <c r="Y173"/>
  <c r="Z173"/>
  <c r="AA173"/>
  <c r="AB173"/>
  <c r="AC173"/>
  <c r="AD173"/>
  <c r="AE173"/>
  <c r="AF173"/>
  <c r="AG173"/>
  <c r="AH173"/>
  <c r="AI173"/>
  <c r="AJ173"/>
  <c r="AK173"/>
  <c r="AL173"/>
  <c r="AM173"/>
  <c r="AN173"/>
  <c r="AO173"/>
  <c r="AP173"/>
  <c r="AR173"/>
  <c r="AS173"/>
  <c r="AT173"/>
  <c r="AU173"/>
  <c r="AV173"/>
  <c r="AW173"/>
  <c r="AX173"/>
  <c r="AY173"/>
  <c r="AZ173"/>
  <c r="BA173"/>
  <c r="BB173"/>
  <c r="BC173"/>
  <c r="BD173"/>
  <c r="BE173"/>
  <c r="BF173"/>
  <c r="BG173"/>
  <c r="BH173"/>
  <c r="BI173"/>
  <c r="BJ173"/>
  <c r="BK173"/>
  <c r="BL173"/>
  <c r="BM173"/>
  <c r="BN173"/>
  <c r="BO173"/>
  <c r="BP173"/>
  <c r="BQ173"/>
  <c r="BR173"/>
  <c r="BS173"/>
  <c r="BT173"/>
  <c r="BU173"/>
  <c r="BV173"/>
  <c r="BW173"/>
  <c r="BX173"/>
  <c r="BY173"/>
  <c r="BZ173"/>
  <c r="CA173"/>
  <c r="Q174"/>
  <c r="AQ174"/>
  <c r="AX174"/>
  <c r="CC174"/>
  <c r="CD174"/>
  <c r="CE174"/>
  <c r="CF174"/>
  <c r="CG174"/>
  <c r="Q175"/>
  <c r="AQ175"/>
  <c r="AX175"/>
  <c r="CC175"/>
  <c r="CD175"/>
  <c r="CE175"/>
  <c r="CF175"/>
  <c r="CG175"/>
  <c r="Q176"/>
  <c r="AQ176"/>
  <c r="AX176"/>
  <c r="CC176"/>
  <c r="CD176"/>
  <c r="CE176"/>
  <c r="CF176"/>
  <c r="CG176"/>
  <c r="Q177"/>
  <c r="AQ177"/>
  <c r="AX177"/>
  <c r="CC177"/>
  <c r="CD177"/>
  <c r="CE177"/>
  <c r="CF177"/>
  <c r="CG177"/>
  <c r="Q178"/>
  <c r="AQ178"/>
  <c r="AX178"/>
  <c r="CC178"/>
  <c r="CD178"/>
  <c r="CE178"/>
  <c r="CF178"/>
  <c r="CG178"/>
  <c r="P179"/>
  <c r="R179"/>
  <c r="S179"/>
  <c r="T179"/>
  <c r="U179"/>
  <c r="V179"/>
  <c r="W179"/>
  <c r="Y179"/>
  <c r="Z179"/>
  <c r="AA179"/>
  <c r="AB179"/>
  <c r="AC179"/>
  <c r="AD179"/>
  <c r="AE179"/>
  <c r="AF179"/>
  <c r="AG179"/>
  <c r="AH179"/>
  <c r="AI179"/>
  <c r="AJ179"/>
  <c r="AK179"/>
  <c r="AL179"/>
  <c r="AM179"/>
  <c r="AN179"/>
  <c r="AO179"/>
  <c r="AP179"/>
  <c r="AR179"/>
  <c r="AS179"/>
  <c r="AT179"/>
  <c r="AU179"/>
  <c r="AV179"/>
  <c r="AW179"/>
  <c r="AX179"/>
  <c r="AY179"/>
  <c r="AZ179"/>
  <c r="BA179"/>
  <c r="BB179"/>
  <c r="BC179"/>
  <c r="BD179"/>
  <c r="BE179"/>
  <c r="BF179"/>
  <c r="BG179"/>
  <c r="BH179"/>
  <c r="BI179"/>
  <c r="BJ179"/>
  <c r="BK179"/>
  <c r="BL179"/>
  <c r="BM179"/>
  <c r="BN179"/>
  <c r="BO179"/>
  <c r="BP179"/>
  <c r="BQ179"/>
  <c r="BR179"/>
  <c r="BS179"/>
  <c r="BT179"/>
  <c r="BU179"/>
  <c r="BV179"/>
  <c r="BW179"/>
  <c r="BX179"/>
  <c r="BY179"/>
  <c r="BZ179"/>
  <c r="CA179"/>
  <c r="Q180"/>
  <c r="AQ180"/>
  <c r="AX180"/>
  <c r="CC180"/>
  <c r="CD180"/>
  <c r="CE180"/>
  <c r="CF180"/>
  <c r="CG180"/>
  <c r="Q181"/>
  <c r="AQ181"/>
  <c r="AX181"/>
  <c r="CC181"/>
  <c r="CD181"/>
  <c r="CE181"/>
  <c r="CF181"/>
  <c r="CG181"/>
  <c r="Q182"/>
  <c r="AQ182"/>
  <c r="AX182"/>
  <c r="CC182"/>
  <c r="CD182"/>
  <c r="CE182"/>
  <c r="CF182"/>
  <c r="CG182"/>
  <c r="Q183"/>
  <c r="AQ183"/>
  <c r="AX183"/>
  <c r="CC183"/>
  <c r="CD183"/>
  <c r="CE183"/>
  <c r="CF183"/>
  <c r="CG183"/>
  <c r="P184"/>
  <c r="R184"/>
  <c r="S184"/>
  <c r="T184"/>
  <c r="U184"/>
  <c r="V184"/>
  <c r="W184"/>
  <c r="Y184"/>
  <c r="Z184"/>
  <c r="AA184"/>
  <c r="AB184"/>
  <c r="AC184"/>
  <c r="AD184"/>
  <c r="AE184"/>
  <c r="AF184"/>
  <c r="AG184"/>
  <c r="AH184"/>
  <c r="AI184"/>
  <c r="AJ184"/>
  <c r="AK184"/>
  <c r="AL184"/>
  <c r="AM184"/>
  <c r="AN184"/>
  <c r="AO184"/>
  <c r="AP184"/>
  <c r="AR184"/>
  <c r="AS184"/>
  <c r="AT184"/>
  <c r="AU184"/>
  <c r="AV184"/>
  <c r="AW184"/>
  <c r="AX184"/>
  <c r="AY184"/>
  <c r="AZ184"/>
  <c r="BA184"/>
  <c r="BB184"/>
  <c r="BC184"/>
  <c r="BD184"/>
  <c r="BE184"/>
  <c r="BF184"/>
  <c r="BG184"/>
  <c r="BH184"/>
  <c r="BI184"/>
  <c r="BJ184"/>
  <c r="BK184"/>
  <c r="BL184"/>
  <c r="BM184"/>
  <c r="BN184"/>
  <c r="BO184"/>
  <c r="BP184"/>
  <c r="BQ184"/>
  <c r="BR184"/>
  <c r="BS184"/>
  <c r="BT184"/>
  <c r="BU184"/>
  <c r="BV184"/>
  <c r="BW184"/>
  <c r="BX184"/>
  <c r="BY184"/>
  <c r="BZ184"/>
  <c r="CA184"/>
  <c r="Q185"/>
  <c r="AQ185"/>
  <c r="AX185"/>
  <c r="CC185"/>
  <c r="CD185"/>
  <c r="CE185"/>
  <c r="CF185"/>
  <c r="CG185"/>
  <c r="Q186"/>
  <c r="AQ186"/>
  <c r="AX186"/>
  <c r="CC186"/>
  <c r="CD186"/>
  <c r="CE186"/>
  <c r="CF186"/>
  <c r="CG186"/>
  <c r="Q187"/>
  <c r="AQ187"/>
  <c r="AX187"/>
  <c r="CC187"/>
  <c r="CD187"/>
  <c r="CE187"/>
  <c r="CF187"/>
  <c r="CG187"/>
  <c r="Q188"/>
  <c r="AQ188"/>
  <c r="AX188"/>
  <c r="CC188"/>
  <c r="CD188"/>
  <c r="CE188"/>
  <c r="CF188"/>
  <c r="CG188"/>
  <c r="Q189"/>
  <c r="AQ189"/>
  <c r="AX189"/>
  <c r="CC189"/>
  <c r="CD189"/>
  <c r="CE189"/>
  <c r="CF189"/>
  <c r="CG189"/>
  <c r="Q190"/>
  <c r="AQ190"/>
  <c r="AX190"/>
  <c r="CC190"/>
  <c r="CD190"/>
  <c r="CE190"/>
  <c r="CF190"/>
  <c r="CG190"/>
  <c r="Q191"/>
  <c r="AQ191"/>
  <c r="AX191"/>
  <c r="CC191"/>
  <c r="CD191"/>
  <c r="CE191"/>
  <c r="CF191"/>
  <c r="CG191"/>
  <c r="P192"/>
  <c r="R192"/>
  <c r="S192"/>
  <c r="T192"/>
  <c r="U192"/>
  <c r="V192"/>
  <c r="W192"/>
  <c r="Y192"/>
  <c r="Z192"/>
  <c r="AA192"/>
  <c r="AB192"/>
  <c r="AC192"/>
  <c r="AD192"/>
  <c r="AE192"/>
  <c r="AF192"/>
  <c r="AG192"/>
  <c r="AH192"/>
  <c r="AI192"/>
  <c r="AJ192"/>
  <c r="AK192"/>
  <c r="AL192"/>
  <c r="AM192"/>
  <c r="AN192"/>
  <c r="AO192"/>
  <c r="AP192"/>
  <c r="AR192"/>
  <c r="AS192"/>
  <c r="AT192"/>
  <c r="AU192"/>
  <c r="AV192"/>
  <c r="AW192"/>
  <c r="AX192"/>
  <c r="AY192"/>
  <c r="AZ192"/>
  <c r="BA192"/>
  <c r="BB192"/>
  <c r="BC192"/>
  <c r="BD192"/>
  <c r="BE192"/>
  <c r="BF192"/>
  <c r="BG192"/>
  <c r="BH192"/>
  <c r="BI192"/>
  <c r="BJ192"/>
  <c r="BK192"/>
  <c r="BL192"/>
  <c r="BM192"/>
  <c r="BN192"/>
  <c r="BO192"/>
  <c r="BP192"/>
  <c r="BQ192"/>
  <c r="BR192"/>
  <c r="BS192"/>
  <c r="BT192"/>
  <c r="BU192"/>
  <c r="BV192"/>
  <c r="BW192"/>
  <c r="BX192"/>
  <c r="BY192"/>
  <c r="BZ192"/>
  <c r="CA192"/>
  <c r="Q193"/>
  <c r="AQ193"/>
  <c r="AX193"/>
  <c r="CC193"/>
  <c r="CD193"/>
  <c r="CE193"/>
  <c r="CF193"/>
  <c r="CG193"/>
  <c r="Q194"/>
  <c r="AQ194"/>
  <c r="AX194"/>
  <c r="CC194"/>
  <c r="CD194"/>
  <c r="CE194"/>
  <c r="CF194"/>
  <c r="CG194"/>
  <c r="Q195"/>
  <c r="AQ195"/>
  <c r="AX195"/>
  <c r="CC195"/>
  <c r="CD195"/>
  <c r="CE195"/>
  <c r="CF195"/>
  <c r="CG195"/>
  <c r="Q196"/>
  <c r="AQ196"/>
  <c r="AX196"/>
  <c r="CC196"/>
  <c r="CD196"/>
  <c r="CE196"/>
  <c r="CF196"/>
  <c r="CG196"/>
  <c r="Q197"/>
  <c r="AQ197"/>
  <c r="AX197"/>
  <c r="CC197"/>
  <c r="CD197"/>
  <c r="CE197"/>
  <c r="CF197"/>
  <c r="CG197"/>
  <c r="P198"/>
  <c r="R198"/>
  <c r="S198"/>
  <c r="T198"/>
  <c r="U198"/>
  <c r="V198"/>
  <c r="W198"/>
  <c r="Y198"/>
  <c r="Z198"/>
  <c r="AA198"/>
  <c r="AB198"/>
  <c r="AC198"/>
  <c r="AD198"/>
  <c r="AE198"/>
  <c r="AF198"/>
  <c r="AG198"/>
  <c r="AH198"/>
  <c r="AI198"/>
  <c r="AJ198"/>
  <c r="AK198"/>
  <c r="AL198"/>
  <c r="AM198"/>
  <c r="AN198"/>
  <c r="AO198"/>
  <c r="AP198"/>
  <c r="AR198"/>
  <c r="AS198"/>
  <c r="AT198"/>
  <c r="AU198"/>
  <c r="AV198"/>
  <c r="AW198"/>
  <c r="AX198"/>
  <c r="AY198"/>
  <c r="AZ198"/>
  <c r="BA198"/>
  <c r="BB198"/>
  <c r="BC198"/>
  <c r="BD198"/>
  <c r="BE198"/>
  <c r="BF198"/>
  <c r="BG198"/>
  <c r="BH198"/>
  <c r="BI198"/>
  <c r="BJ198"/>
  <c r="BK198"/>
  <c r="BL198"/>
  <c r="BM198"/>
  <c r="BN198"/>
  <c r="BO198"/>
  <c r="BP198"/>
  <c r="BQ198"/>
  <c r="BR198"/>
  <c r="BS198"/>
  <c r="BT198"/>
  <c r="BU198"/>
  <c r="BV198"/>
  <c r="BW198"/>
  <c r="BX198"/>
  <c r="BY198"/>
  <c r="BZ198"/>
  <c r="CA198"/>
  <c r="Q199"/>
  <c r="AQ199"/>
  <c r="AX199"/>
  <c r="CC199"/>
  <c r="CD199"/>
  <c r="CE199"/>
  <c r="CF199"/>
  <c r="CG199"/>
  <c r="Q200"/>
  <c r="AQ200"/>
  <c r="AX200"/>
  <c r="CC200"/>
  <c r="CD200"/>
  <c r="CE200"/>
  <c r="CF200"/>
  <c r="CG200"/>
  <c r="Q201"/>
  <c r="AQ201"/>
  <c r="AX201"/>
  <c r="CC201"/>
  <c r="CD201"/>
  <c r="CE201"/>
  <c r="CF201"/>
  <c r="CG201"/>
  <c r="Q202"/>
  <c r="AQ202"/>
  <c r="AX202"/>
  <c r="CC202"/>
  <c r="CD202"/>
  <c r="CE202"/>
  <c r="CF202"/>
  <c r="CG202"/>
  <c r="Q203"/>
  <c r="AQ203"/>
  <c r="AX203"/>
  <c r="CC203"/>
  <c r="CD203"/>
  <c r="CE203"/>
  <c r="CF203"/>
  <c r="CG203"/>
  <c r="Q204"/>
  <c r="AQ204"/>
  <c r="AX204"/>
  <c r="CC204"/>
  <c r="CD204"/>
  <c r="CE204"/>
  <c r="CF204"/>
  <c r="CG204"/>
  <c r="Q205"/>
  <c r="AQ205"/>
  <c r="AX205"/>
  <c r="CC205"/>
  <c r="CD205"/>
  <c r="CE205"/>
  <c r="CF205"/>
  <c r="CG205"/>
  <c r="Q206"/>
  <c r="AQ206"/>
  <c r="AX206"/>
  <c r="CC206"/>
  <c r="CD206"/>
  <c r="CE206"/>
  <c r="CF206"/>
  <c r="CG206"/>
  <c r="Q207"/>
  <c r="AQ207"/>
  <c r="AX207"/>
  <c r="CC207"/>
  <c r="CD207"/>
  <c r="CE207"/>
  <c r="CF207"/>
  <c r="CG207"/>
  <c r="Q208"/>
  <c r="AQ208"/>
  <c r="AX208"/>
  <c r="CC208"/>
  <c r="CD208"/>
  <c r="CE208"/>
  <c r="CF208"/>
  <c r="CG208"/>
  <c r="Q209"/>
  <c r="AQ209"/>
  <c r="AX209"/>
  <c r="CC209"/>
  <c r="CD209"/>
  <c r="CE209"/>
  <c r="CF209"/>
  <c r="CG209"/>
  <c r="Q210"/>
  <c r="AQ210"/>
  <c r="AX210"/>
  <c r="CC210"/>
  <c r="CD210"/>
  <c r="CE210"/>
  <c r="CF210"/>
  <c r="CG210"/>
  <c r="Q211"/>
  <c r="AQ211"/>
  <c r="AX211"/>
  <c r="CC211"/>
  <c r="CD211"/>
  <c r="CE211"/>
  <c r="CF211"/>
  <c r="CG211"/>
  <c r="Q212"/>
  <c r="AQ212"/>
  <c r="AX212"/>
  <c r="CC212"/>
  <c r="CD212"/>
  <c r="CE212"/>
  <c r="CF212"/>
  <c r="CG212"/>
  <c r="Q213"/>
  <c r="AQ213"/>
  <c r="AX213"/>
  <c r="CC213"/>
  <c r="CD213"/>
  <c r="CE213"/>
  <c r="CF213"/>
  <c r="CG213"/>
  <c r="Q214"/>
  <c r="AQ214"/>
  <c r="AX214"/>
  <c r="CC214"/>
  <c r="CD214"/>
  <c r="CE214"/>
  <c r="CF214"/>
  <c r="CG214"/>
  <c r="Q215"/>
  <c r="AQ215"/>
  <c r="AX215"/>
  <c r="CC215"/>
  <c r="CD215"/>
  <c r="CE215"/>
  <c r="CF215"/>
  <c r="CG215"/>
  <c r="Q216"/>
  <c r="AQ216"/>
  <c r="AX216"/>
  <c r="CC216"/>
  <c r="CD216"/>
  <c r="CE216"/>
  <c r="CF216"/>
  <c r="CG216"/>
  <c r="Q217"/>
  <c r="AQ217"/>
  <c r="AX217"/>
  <c r="CC217"/>
  <c r="CD217"/>
  <c r="CE217"/>
  <c r="CF217"/>
  <c r="CG217"/>
  <c r="P218"/>
  <c r="R218"/>
  <c r="S218"/>
  <c r="T218"/>
  <c r="U218"/>
  <c r="V218"/>
  <c r="W218"/>
  <c r="Y218"/>
  <c r="Z218"/>
  <c r="AA218"/>
  <c r="AB218"/>
  <c r="AC218"/>
  <c r="AD218"/>
  <c r="AE218"/>
  <c r="AF218"/>
  <c r="AG218"/>
  <c r="AH218"/>
  <c r="AI218"/>
  <c r="AJ218"/>
  <c r="AK218"/>
  <c r="AL218"/>
  <c r="AM218"/>
  <c r="AN218"/>
  <c r="AO218"/>
  <c r="AP218"/>
  <c r="AR218"/>
  <c r="AS218"/>
  <c r="AT218"/>
  <c r="AU218"/>
  <c r="AV218"/>
  <c r="AW218"/>
  <c r="AX218"/>
  <c r="AY218"/>
  <c r="AZ218"/>
  <c r="BA218"/>
  <c r="BB218"/>
  <c r="BC218"/>
  <c r="BD218"/>
  <c r="BE218"/>
  <c r="BF218"/>
  <c r="BG218"/>
  <c r="BH218"/>
  <c r="BI218"/>
  <c r="BJ218"/>
  <c r="BK218"/>
  <c r="BL218"/>
  <c r="BM218"/>
  <c r="BN218"/>
  <c r="BO218"/>
  <c r="BP218"/>
  <c r="BQ218"/>
  <c r="BR218"/>
  <c r="BS218"/>
  <c r="BT218"/>
  <c r="BU218"/>
  <c r="BV218"/>
  <c r="BW218"/>
  <c r="BX218"/>
  <c r="BY218"/>
  <c r="BZ218"/>
  <c r="CA218"/>
  <c r="Q219"/>
  <c r="AQ219"/>
  <c r="AX219"/>
  <c r="CC219"/>
  <c r="CD219"/>
  <c r="CE219"/>
  <c r="CF219"/>
  <c r="CG219"/>
  <c r="Q220"/>
  <c r="AQ220"/>
  <c r="AX220"/>
  <c r="CC220"/>
  <c r="CD220"/>
  <c r="CE220"/>
  <c r="CF220"/>
  <c r="CG220"/>
  <c r="Q221"/>
  <c r="AQ221"/>
  <c r="AX221"/>
  <c r="CC221"/>
  <c r="CD221"/>
  <c r="CE221"/>
  <c r="CF221"/>
  <c r="CG221"/>
  <c r="P222"/>
  <c r="Y222"/>
  <c r="Z222"/>
  <c r="AG222"/>
  <c r="AH222"/>
  <c r="AO222"/>
  <c r="AP222"/>
  <c r="AS222"/>
  <c r="AW222"/>
  <c r="BA222"/>
  <c r="BE222"/>
  <c r="BI222"/>
  <c r="BM222"/>
  <c r="BQ222"/>
  <c r="BU222"/>
  <c r="BY222"/>
  <c r="P223"/>
  <c r="R223"/>
  <c r="R222" s="1"/>
  <c r="S223"/>
  <c r="S222" s="1"/>
  <c r="T223"/>
  <c r="T222" s="1"/>
  <c r="U223"/>
  <c r="U222" s="1"/>
  <c r="V223"/>
  <c r="V222" s="1"/>
  <c r="W223"/>
  <c r="W222" s="1"/>
  <c r="Y223"/>
  <c r="Z223"/>
  <c r="AA223"/>
  <c r="AA222" s="1"/>
  <c r="AB223"/>
  <c r="AB222" s="1"/>
  <c r="AC223"/>
  <c r="AC222" s="1"/>
  <c r="AD223"/>
  <c r="AD222" s="1"/>
  <c r="AE223"/>
  <c r="AE222" s="1"/>
  <c r="AF223"/>
  <c r="AF222" s="1"/>
  <c r="AG223"/>
  <c r="AH223"/>
  <c r="AI223"/>
  <c r="AI222" s="1"/>
  <c r="AJ223"/>
  <c r="AJ222" s="1"/>
  <c r="AK223"/>
  <c r="AK222" s="1"/>
  <c r="AL223"/>
  <c r="AL222" s="1"/>
  <c r="AM223"/>
  <c r="AM222" s="1"/>
  <c r="AN223"/>
  <c r="AN222" s="1"/>
  <c r="AO223"/>
  <c r="AP223"/>
  <c r="AR223"/>
  <c r="AR222" s="1"/>
  <c r="AS223"/>
  <c r="AT223"/>
  <c r="AT222" s="1"/>
  <c r="AU223"/>
  <c r="AU222" s="1"/>
  <c r="AV223"/>
  <c r="AV222" s="1"/>
  <c r="AW223"/>
  <c r="AX223"/>
  <c r="AX222" s="1"/>
  <c r="AY223"/>
  <c r="AY222" s="1"/>
  <c r="AZ223"/>
  <c r="AZ222" s="1"/>
  <c r="BA223"/>
  <c r="BB223"/>
  <c r="BB222" s="1"/>
  <c r="BC223"/>
  <c r="BC222" s="1"/>
  <c r="BD223"/>
  <c r="BD222" s="1"/>
  <c r="BE223"/>
  <c r="BF223"/>
  <c r="BF222" s="1"/>
  <c r="BG223"/>
  <c r="BG222" s="1"/>
  <c r="BH223"/>
  <c r="BH222" s="1"/>
  <c r="BI223"/>
  <c r="BJ223"/>
  <c r="BJ222" s="1"/>
  <c r="BK223"/>
  <c r="BK222" s="1"/>
  <c r="BL223"/>
  <c r="BL222" s="1"/>
  <c r="BM223"/>
  <c r="BN223"/>
  <c r="BN222" s="1"/>
  <c r="BO223"/>
  <c r="BO222" s="1"/>
  <c r="BP223"/>
  <c r="BP222" s="1"/>
  <c r="BQ223"/>
  <c r="BR223"/>
  <c r="BR222" s="1"/>
  <c r="BS223"/>
  <c r="BS222" s="1"/>
  <c r="BT223"/>
  <c r="BT222" s="1"/>
  <c r="BU223"/>
  <c r="BV223"/>
  <c r="BV222" s="1"/>
  <c r="BW223"/>
  <c r="BW222" s="1"/>
  <c r="BX223"/>
  <c r="BX222" s="1"/>
  <c r="BY223"/>
  <c r="BZ223"/>
  <c r="BZ222" s="1"/>
  <c r="CA223"/>
  <c r="CA222" s="1"/>
  <c r="CD223"/>
  <c r="Q224"/>
  <c r="AQ224"/>
  <c r="AX224"/>
  <c r="CC224"/>
  <c r="CD224"/>
  <c r="CE224"/>
  <c r="CF224"/>
  <c r="CG224"/>
  <c r="Q225"/>
  <c r="AQ225"/>
  <c r="AX225"/>
  <c r="CC225"/>
  <c r="CD225"/>
  <c r="CE225"/>
  <c r="CF225"/>
  <c r="CG225"/>
  <c r="Q226"/>
  <c r="AQ226"/>
  <c r="AX226"/>
  <c r="CC226"/>
  <c r="CD226"/>
  <c r="CE226"/>
  <c r="CF226"/>
  <c r="CG226"/>
  <c r="P227"/>
  <c r="R227"/>
  <c r="S227"/>
  <c r="T227"/>
  <c r="U227"/>
  <c r="V227"/>
  <c r="W227"/>
  <c r="Y227"/>
  <c r="Z227"/>
  <c r="AA227"/>
  <c r="AB227"/>
  <c r="AC227"/>
  <c r="AD227"/>
  <c r="AE227"/>
  <c r="AF227"/>
  <c r="AG227"/>
  <c r="AH227"/>
  <c r="AI227"/>
  <c r="AJ227"/>
  <c r="AK227"/>
  <c r="AL227"/>
  <c r="AM227"/>
  <c r="AN227"/>
  <c r="AO227"/>
  <c r="AP227"/>
  <c r="AR227"/>
  <c r="AS227"/>
  <c r="AT227"/>
  <c r="AU227"/>
  <c r="AV227"/>
  <c r="AW227"/>
  <c r="AX227"/>
  <c r="AY227"/>
  <c r="AZ227"/>
  <c r="BA227"/>
  <c r="BB227"/>
  <c r="BC227"/>
  <c r="BD227"/>
  <c r="BE227"/>
  <c r="BF227"/>
  <c r="BG227"/>
  <c r="BH227"/>
  <c r="BI227"/>
  <c r="BJ227"/>
  <c r="BK227"/>
  <c r="BL227"/>
  <c r="BM227"/>
  <c r="BN227"/>
  <c r="BO227"/>
  <c r="BP227"/>
  <c r="BQ227"/>
  <c r="BR227"/>
  <c r="BS227"/>
  <c r="BT227"/>
  <c r="BU227"/>
  <c r="BV227"/>
  <c r="BW227"/>
  <c r="BX227"/>
  <c r="BY227"/>
  <c r="BZ227"/>
  <c r="CA227"/>
  <c r="CD227"/>
  <c r="Q228"/>
  <c r="AQ228"/>
  <c r="AX228"/>
  <c r="CC228"/>
  <c r="CD228"/>
  <c r="CE228"/>
  <c r="CF228"/>
  <c r="CG228"/>
  <c r="Q229"/>
  <c r="AQ229"/>
  <c r="AQ227" s="1"/>
  <c r="AX229"/>
  <c r="CC229"/>
  <c r="CD229"/>
  <c r="CE229"/>
  <c r="CF229"/>
  <c r="CG229"/>
  <c r="P230"/>
  <c r="R230"/>
  <c r="S230"/>
  <c r="T230"/>
  <c r="U230"/>
  <c r="V230"/>
  <c r="W230"/>
  <c r="Y230"/>
  <c r="Z230"/>
  <c r="AA230"/>
  <c r="AB230"/>
  <c r="AC230"/>
  <c r="AD230"/>
  <c r="AE230"/>
  <c r="AF230"/>
  <c r="AG230"/>
  <c r="AH230"/>
  <c r="AI230"/>
  <c r="AJ230"/>
  <c r="AK230"/>
  <c r="AL230"/>
  <c r="AM230"/>
  <c r="AN230"/>
  <c r="AO230"/>
  <c r="AP230"/>
  <c r="AR230"/>
  <c r="AS230"/>
  <c r="AT230"/>
  <c r="AU230"/>
  <c r="AV230"/>
  <c r="AW230"/>
  <c r="AX230"/>
  <c r="AY230"/>
  <c r="AZ230"/>
  <c r="BA230"/>
  <c r="BB230"/>
  <c r="BC230"/>
  <c r="BD230"/>
  <c r="BE230"/>
  <c r="BF230"/>
  <c r="BG230"/>
  <c r="BH230"/>
  <c r="BI230"/>
  <c r="BJ230"/>
  <c r="BK230"/>
  <c r="BL230"/>
  <c r="BM230"/>
  <c r="BN230"/>
  <c r="BO230"/>
  <c r="BP230"/>
  <c r="BQ230"/>
  <c r="BR230"/>
  <c r="BS230"/>
  <c r="BT230"/>
  <c r="BU230"/>
  <c r="BV230"/>
  <c r="BW230"/>
  <c r="BX230"/>
  <c r="BY230"/>
  <c r="BZ230"/>
  <c r="CA230"/>
  <c r="CD230"/>
  <c r="Q231"/>
  <c r="AQ231"/>
  <c r="AX231"/>
  <c r="CC231"/>
  <c r="CD231"/>
  <c r="CE231"/>
  <c r="CF231"/>
  <c r="CG231"/>
  <c r="Q232"/>
  <c r="AQ232"/>
  <c r="AQ230" s="1"/>
  <c r="AX232"/>
  <c r="CC232"/>
  <c r="CD232"/>
  <c r="CE232"/>
  <c r="CF232"/>
  <c r="CG232"/>
  <c r="P233"/>
  <c r="R233"/>
  <c r="S233"/>
  <c r="T233"/>
  <c r="U233"/>
  <c r="V233"/>
  <c r="W233"/>
  <c r="Y233"/>
  <c r="Z233"/>
  <c r="AA233"/>
  <c r="AB233"/>
  <c r="AC233"/>
  <c r="AD233"/>
  <c r="AE233"/>
  <c r="AF233"/>
  <c r="AG233"/>
  <c r="AH233"/>
  <c r="AI233"/>
  <c r="AJ233"/>
  <c r="AK233"/>
  <c r="AL233"/>
  <c r="AM233"/>
  <c r="AN233"/>
  <c r="AO233"/>
  <c r="AP233"/>
  <c r="AR233"/>
  <c r="AS233"/>
  <c r="AT233"/>
  <c r="AU233"/>
  <c r="AV233"/>
  <c r="AW233"/>
  <c r="AX233"/>
  <c r="AY233"/>
  <c r="AZ233"/>
  <c r="BA233"/>
  <c r="BB233"/>
  <c r="BC233"/>
  <c r="BD233"/>
  <c r="BE233"/>
  <c r="BF233"/>
  <c r="BG233"/>
  <c r="BH233"/>
  <c r="BI233"/>
  <c r="BJ233"/>
  <c r="BK233"/>
  <c r="BL233"/>
  <c r="BM233"/>
  <c r="BN233"/>
  <c r="BO233"/>
  <c r="BP233"/>
  <c r="BQ233"/>
  <c r="BR233"/>
  <c r="BS233"/>
  <c r="BT233"/>
  <c r="BU233"/>
  <c r="BV233"/>
  <c r="BW233"/>
  <c r="BX233"/>
  <c r="BY233"/>
  <c r="BZ233"/>
  <c r="CA233"/>
  <c r="CD233"/>
  <c r="Q234"/>
  <c r="AQ234"/>
  <c r="AX234"/>
  <c r="CC234"/>
  <c r="CD234"/>
  <c r="CE234"/>
  <c r="CF234"/>
  <c r="CG234"/>
  <c r="Q235"/>
  <c r="AQ235"/>
  <c r="AX235"/>
  <c r="CC235"/>
  <c r="CD235"/>
  <c r="CE235"/>
  <c r="CF235"/>
  <c r="CG235"/>
  <c r="Q236"/>
  <c r="AQ236"/>
  <c r="AX236"/>
  <c r="CC236"/>
  <c r="CD236"/>
  <c r="CE236"/>
  <c r="CF236"/>
  <c r="CG236"/>
  <c r="P237"/>
  <c r="R237"/>
  <c r="S237"/>
  <c r="T237"/>
  <c r="U237"/>
  <c r="V237"/>
  <c r="W237"/>
  <c r="Y237"/>
  <c r="Z237"/>
  <c r="AA237"/>
  <c r="AB237"/>
  <c r="AC237"/>
  <c r="AD237"/>
  <c r="AE237"/>
  <c r="AF237"/>
  <c r="AG237"/>
  <c r="AH237"/>
  <c r="AI237"/>
  <c r="AJ237"/>
  <c r="AK237"/>
  <c r="AL237"/>
  <c r="AM237"/>
  <c r="AN237"/>
  <c r="AO237"/>
  <c r="AP237"/>
  <c r="AR237"/>
  <c r="AS237"/>
  <c r="AT237"/>
  <c r="AU237"/>
  <c r="AV237"/>
  <c r="AW237"/>
  <c r="AX237"/>
  <c r="AY237"/>
  <c r="AZ237"/>
  <c r="BA237"/>
  <c r="BB237"/>
  <c r="BC237"/>
  <c r="BD237"/>
  <c r="BE237"/>
  <c r="BF237"/>
  <c r="BG237"/>
  <c r="BH237"/>
  <c r="BI237"/>
  <c r="BJ237"/>
  <c r="BK237"/>
  <c r="BL237"/>
  <c r="BM237"/>
  <c r="BN237"/>
  <c r="BO237"/>
  <c r="BP237"/>
  <c r="BQ237"/>
  <c r="BR237"/>
  <c r="BS237"/>
  <c r="BT237"/>
  <c r="BU237"/>
  <c r="BV237"/>
  <c r="BW237"/>
  <c r="BX237"/>
  <c r="BY237"/>
  <c r="BZ237"/>
  <c r="CA237"/>
  <c r="CD237"/>
  <c r="Q238"/>
  <c r="AQ238"/>
  <c r="AX238"/>
  <c r="CC238"/>
  <c r="CD238"/>
  <c r="CE238"/>
  <c r="CF238"/>
  <c r="CG238"/>
  <c r="Q239"/>
  <c r="AQ239"/>
  <c r="AX239"/>
  <c r="CC239"/>
  <c r="CD239"/>
  <c r="CE239"/>
  <c r="CF239"/>
  <c r="CG239"/>
  <c r="Q240"/>
  <c r="AQ240"/>
  <c r="AX240"/>
  <c r="CC240"/>
  <c r="CD240"/>
  <c r="CE240"/>
  <c r="CF240"/>
  <c r="CG240"/>
  <c r="Q241"/>
  <c r="AQ241"/>
  <c r="AX241"/>
  <c r="CC241"/>
  <c r="CD241"/>
  <c r="CE241"/>
  <c r="CF241"/>
  <c r="CG241"/>
  <c r="Q242"/>
  <c r="AQ242"/>
  <c r="AX242"/>
  <c r="CC242"/>
  <c r="CD242"/>
  <c r="CE242"/>
  <c r="CF242"/>
  <c r="CG242"/>
  <c r="Q243"/>
  <c r="AQ243"/>
  <c r="AX243"/>
  <c r="CC243"/>
  <c r="CD243"/>
  <c r="CE243"/>
  <c r="CF243"/>
  <c r="CG243"/>
  <c r="Q244"/>
  <c r="AQ244"/>
  <c r="AX244"/>
  <c r="CC244"/>
  <c r="CD244"/>
  <c r="CE244"/>
  <c r="CF244"/>
  <c r="CG244"/>
  <c r="Q245"/>
  <c r="AQ245"/>
  <c r="AX245"/>
  <c r="CC245"/>
  <c r="CD245"/>
  <c r="CE245"/>
  <c r="CF245"/>
  <c r="CG245"/>
  <c r="Q246"/>
  <c r="AQ246"/>
  <c r="AX246"/>
  <c r="CC246"/>
  <c r="CD246"/>
  <c r="CE246"/>
  <c r="CF246"/>
  <c r="CG246"/>
  <c r="Q247"/>
  <c r="AQ247"/>
  <c r="AX247"/>
  <c r="CC247"/>
  <c r="CD247"/>
  <c r="CE247"/>
  <c r="CF247"/>
  <c r="CG247"/>
  <c r="Q248"/>
  <c r="AQ248"/>
  <c r="AX248"/>
  <c r="CC248"/>
  <c r="CD248"/>
  <c r="CE248"/>
  <c r="CF248"/>
  <c r="CG248"/>
  <c r="Q249"/>
  <c r="AQ249"/>
  <c r="AX249"/>
  <c r="CC249"/>
  <c r="CD249"/>
  <c r="CE249"/>
  <c r="CF249"/>
  <c r="CG249"/>
  <c r="Q250"/>
  <c r="AQ250"/>
  <c r="AX250"/>
  <c r="CC250"/>
  <c r="CD250"/>
  <c r="CE250"/>
  <c r="CF250"/>
  <c r="CG250"/>
  <c r="Q251"/>
  <c r="AQ251"/>
  <c r="AX251"/>
  <c r="CC251"/>
  <c r="CD251"/>
  <c r="CE251"/>
  <c r="CF251"/>
  <c r="CG251"/>
  <c r="Q252"/>
  <c r="AQ252"/>
  <c r="AX252"/>
  <c r="CC252"/>
  <c r="CD252"/>
  <c r="CE252"/>
  <c r="CF252"/>
  <c r="CG252"/>
  <c r="Q253"/>
  <c r="AQ253"/>
  <c r="AX253"/>
  <c r="CC253"/>
  <c r="CD253"/>
  <c r="CE253"/>
  <c r="CF253"/>
  <c r="CG253"/>
  <c r="Q254"/>
  <c r="AQ254"/>
  <c r="AX254"/>
  <c r="CC254"/>
  <c r="CD254"/>
  <c r="CE254"/>
  <c r="CF254"/>
  <c r="CG254"/>
  <c r="Q255"/>
  <c r="AQ255"/>
  <c r="AX255"/>
  <c r="CC255"/>
  <c r="CD255"/>
  <c r="CE255"/>
  <c r="CF255"/>
  <c r="CG255"/>
  <c r="Q256"/>
  <c r="AQ256"/>
  <c r="AX256"/>
  <c r="CC256"/>
  <c r="CD256"/>
  <c r="CE256"/>
  <c r="CF256"/>
  <c r="CG256"/>
  <c r="Q257"/>
  <c r="AQ257"/>
  <c r="AX257"/>
  <c r="CC257"/>
  <c r="CD257"/>
  <c r="CE257"/>
  <c r="CF257"/>
  <c r="CG257"/>
  <c r="Q258"/>
  <c r="AQ258"/>
  <c r="AX258"/>
  <c r="CC258"/>
  <c r="CD258"/>
  <c r="CE258"/>
  <c r="CF258"/>
  <c r="CG258"/>
  <c r="P259"/>
  <c r="R259"/>
  <c r="S259"/>
  <c r="T259"/>
  <c r="U259"/>
  <c r="V259"/>
  <c r="W259"/>
  <c r="Y259"/>
  <c r="Z259"/>
  <c r="AA259"/>
  <c r="AB259"/>
  <c r="AC259"/>
  <c r="AD259"/>
  <c r="AE259"/>
  <c r="AF259"/>
  <c r="AG259"/>
  <c r="AH259"/>
  <c r="AI259"/>
  <c r="AJ259"/>
  <c r="AK259"/>
  <c r="AL259"/>
  <c r="AM259"/>
  <c r="AN259"/>
  <c r="AO259"/>
  <c r="AP259"/>
  <c r="AR259"/>
  <c r="AS259"/>
  <c r="AT259"/>
  <c r="AU259"/>
  <c r="AV259"/>
  <c r="AW259"/>
  <c r="AX259"/>
  <c r="AY259"/>
  <c r="AZ259"/>
  <c r="BA259"/>
  <c r="BB259"/>
  <c r="BC259"/>
  <c r="BD259"/>
  <c r="BE259"/>
  <c r="BF259"/>
  <c r="BG259"/>
  <c r="BH259"/>
  <c r="BI259"/>
  <c r="BJ259"/>
  <c r="BK259"/>
  <c r="BL259"/>
  <c r="BM259"/>
  <c r="BN259"/>
  <c r="BO259"/>
  <c r="BP259"/>
  <c r="BQ259"/>
  <c r="BR259"/>
  <c r="BS259"/>
  <c r="BT259"/>
  <c r="BU259"/>
  <c r="BV259"/>
  <c r="BW259"/>
  <c r="BX259"/>
  <c r="BY259"/>
  <c r="BZ259"/>
  <c r="CA259"/>
  <c r="CD259"/>
  <c r="Q260"/>
  <c r="AQ260"/>
  <c r="AX260"/>
  <c r="CC260"/>
  <c r="CD260"/>
  <c r="CE260"/>
  <c r="CF260"/>
  <c r="CG260"/>
  <c r="Q261"/>
  <c r="AQ261"/>
  <c r="AX261"/>
  <c r="CC261"/>
  <c r="CD261"/>
  <c r="CE261"/>
  <c r="CF261"/>
  <c r="CG261"/>
  <c r="Q262"/>
  <c r="AQ262"/>
  <c r="AX262"/>
  <c r="CC262"/>
  <c r="CD262"/>
  <c r="CE262"/>
  <c r="CF262"/>
  <c r="CG262"/>
  <c r="P263"/>
  <c r="R263"/>
  <c r="S263"/>
  <c r="T263"/>
  <c r="U263"/>
  <c r="V263"/>
  <c r="W263"/>
  <c r="Y263"/>
  <c r="Z263"/>
  <c r="AA263"/>
  <c r="AB263"/>
  <c r="AC263"/>
  <c r="AD263"/>
  <c r="AE263"/>
  <c r="AF263"/>
  <c r="AG263"/>
  <c r="AH263"/>
  <c r="AI263"/>
  <c r="AJ263"/>
  <c r="AK263"/>
  <c r="AL263"/>
  <c r="AM263"/>
  <c r="AN263"/>
  <c r="AO263"/>
  <c r="AP263"/>
  <c r="AR263"/>
  <c r="AS263"/>
  <c r="AT263"/>
  <c r="AU263"/>
  <c r="AV263"/>
  <c r="AW263"/>
  <c r="AX263"/>
  <c r="AY263"/>
  <c r="AZ263"/>
  <c r="BA263"/>
  <c r="BB263"/>
  <c r="BC263"/>
  <c r="BD263"/>
  <c r="BE263"/>
  <c r="BF263"/>
  <c r="BG263"/>
  <c r="BH263"/>
  <c r="BI263"/>
  <c r="BJ263"/>
  <c r="BK263"/>
  <c r="BL263"/>
  <c r="BM263"/>
  <c r="BN263"/>
  <c r="BO263"/>
  <c r="BP263"/>
  <c r="BQ263"/>
  <c r="BR263"/>
  <c r="BS263"/>
  <c r="BT263"/>
  <c r="BU263"/>
  <c r="BV263"/>
  <c r="BW263"/>
  <c r="BX263"/>
  <c r="BY263"/>
  <c r="BZ263"/>
  <c r="CA263"/>
  <c r="CD263"/>
  <c r="Q264"/>
  <c r="AQ264"/>
  <c r="AX264"/>
  <c r="CC264"/>
  <c r="CD264"/>
  <c r="CE264"/>
  <c r="CF264"/>
  <c r="CG264"/>
  <c r="Q265"/>
  <c r="AQ265"/>
  <c r="AX265"/>
  <c r="CC265"/>
  <c r="CD265"/>
  <c r="CE265"/>
  <c r="CF265"/>
  <c r="CG265"/>
  <c r="Q266"/>
  <c r="AQ266"/>
  <c r="AX266"/>
  <c r="CC266"/>
  <c r="CD266"/>
  <c r="CE266"/>
  <c r="CF266"/>
  <c r="CG266"/>
  <c r="Q267"/>
  <c r="AQ267"/>
  <c r="AX267"/>
  <c r="CC267"/>
  <c r="CD267"/>
  <c r="CE267"/>
  <c r="CF267"/>
  <c r="CG267"/>
  <c r="Q268"/>
  <c r="AQ268"/>
  <c r="AX268"/>
  <c r="CC268"/>
  <c r="CD268"/>
  <c r="CE268"/>
  <c r="CF268"/>
  <c r="CG268"/>
  <c r="Q269"/>
  <c r="AQ269"/>
  <c r="AX269"/>
  <c r="CC269"/>
  <c r="CD269"/>
  <c r="CE269"/>
  <c r="CF269"/>
  <c r="CG269"/>
  <c r="Q270"/>
  <c r="AQ270"/>
  <c r="AX270"/>
  <c r="CC270"/>
  <c r="CD270"/>
  <c r="CE270"/>
  <c r="CF270"/>
  <c r="CG270"/>
  <c r="Q271"/>
  <c r="AQ271"/>
  <c r="AX271"/>
  <c r="CC271"/>
  <c r="CD271"/>
  <c r="CE271"/>
  <c r="CF271"/>
  <c r="CG271"/>
  <c r="Q272"/>
  <c r="AQ272"/>
  <c r="AX272"/>
  <c r="CC272"/>
  <c r="CD272"/>
  <c r="CE272"/>
  <c r="CF272"/>
  <c r="CG272"/>
  <c r="Q273"/>
  <c r="AQ273"/>
  <c r="AX273"/>
  <c r="CC273"/>
  <c r="CD273"/>
  <c r="CE273"/>
  <c r="CF273"/>
  <c r="CG273"/>
  <c r="Q274"/>
  <c r="AQ274"/>
  <c r="AX274"/>
  <c r="CC274"/>
  <c r="CD274"/>
  <c r="CE274"/>
  <c r="CF274"/>
  <c r="CG274"/>
  <c r="Q275"/>
  <c r="AQ275"/>
  <c r="AQ443" s="1"/>
  <c r="AX275"/>
  <c r="CC275"/>
  <c r="CD275"/>
  <c r="CE275"/>
  <c r="CF275"/>
  <c r="CG275"/>
  <c r="Q276"/>
  <c r="AQ276"/>
  <c r="AX276"/>
  <c r="CC276"/>
  <c r="CD276"/>
  <c r="CE276"/>
  <c r="CF276"/>
  <c r="CG276"/>
  <c r="Q277"/>
  <c r="AQ277"/>
  <c r="AQ445" s="1"/>
  <c r="AX277"/>
  <c r="CC277"/>
  <c r="CD277"/>
  <c r="CE277"/>
  <c r="CF277"/>
  <c r="CG277"/>
  <c r="Q278"/>
  <c r="AQ278"/>
  <c r="AX278"/>
  <c r="CC278"/>
  <c r="CD278"/>
  <c r="CE278"/>
  <c r="CF278"/>
  <c r="CG278"/>
  <c r="Q279"/>
  <c r="AQ279"/>
  <c r="AQ447" s="1"/>
  <c r="AX279"/>
  <c r="CC279"/>
  <c r="CD279"/>
  <c r="CE279"/>
  <c r="CF279"/>
  <c r="CG279"/>
  <c r="Q280"/>
  <c r="AQ280"/>
  <c r="AX280"/>
  <c r="CC280"/>
  <c r="CD280"/>
  <c r="CE280"/>
  <c r="CF280"/>
  <c r="CG280"/>
  <c r="Q281"/>
  <c r="AQ281"/>
  <c r="AQ449" s="1"/>
  <c r="AX281"/>
  <c r="CC281"/>
  <c r="CD281"/>
  <c r="CE281"/>
  <c r="CF281"/>
  <c r="CG281"/>
  <c r="Q282"/>
  <c r="AQ282"/>
  <c r="AX282"/>
  <c r="CC282"/>
  <c r="CD282"/>
  <c r="CE282"/>
  <c r="CF282"/>
  <c r="CG282"/>
  <c r="Q283"/>
  <c r="AQ283"/>
  <c r="AX283"/>
  <c r="CC283"/>
  <c r="CD283"/>
  <c r="CE283"/>
  <c r="CF283"/>
  <c r="CG283"/>
  <c r="Q284"/>
  <c r="AQ284"/>
  <c r="AX284"/>
  <c r="CC284"/>
  <c r="CD284"/>
  <c r="CE284"/>
  <c r="CF284"/>
  <c r="CG284"/>
  <c r="Q285"/>
  <c r="AQ285"/>
  <c r="AX285"/>
  <c r="CC285"/>
  <c r="CD285"/>
  <c r="CE285"/>
  <c r="CF285"/>
  <c r="CG285"/>
  <c r="Q286"/>
  <c r="AQ286"/>
  <c r="AX286"/>
  <c r="CC286"/>
  <c r="CD286"/>
  <c r="CE286"/>
  <c r="CF286"/>
  <c r="CG286"/>
  <c r="Q287"/>
  <c r="AQ287"/>
  <c r="AX287"/>
  <c r="CC287"/>
  <c r="CD287"/>
  <c r="CE287"/>
  <c r="CF287"/>
  <c r="CG287"/>
  <c r="Q288"/>
  <c r="AQ288"/>
  <c r="AX288"/>
  <c r="CC288"/>
  <c r="CD288"/>
  <c r="CE288"/>
  <c r="CF288"/>
  <c r="CG288"/>
  <c r="Q289"/>
  <c r="AQ289"/>
  <c r="AX289"/>
  <c r="CC289"/>
  <c r="CD289"/>
  <c r="CE289"/>
  <c r="CF289"/>
  <c r="CG289"/>
  <c r="Q290"/>
  <c r="AQ290"/>
  <c r="AX290"/>
  <c r="CC290"/>
  <c r="CD290"/>
  <c r="CE290"/>
  <c r="CF290"/>
  <c r="CG290"/>
  <c r="Q291"/>
  <c r="AQ291"/>
  <c r="AX291"/>
  <c r="CC291"/>
  <c r="CD291"/>
  <c r="CE291"/>
  <c r="CF291"/>
  <c r="CG291"/>
  <c r="P292"/>
  <c r="R292"/>
  <c r="S292"/>
  <c r="T292"/>
  <c r="U292"/>
  <c r="V292"/>
  <c r="W292"/>
  <c r="Y292"/>
  <c r="Z292"/>
  <c r="AA292"/>
  <c r="AB292"/>
  <c r="AC292"/>
  <c r="AD292"/>
  <c r="AE292"/>
  <c r="AF292"/>
  <c r="AG292"/>
  <c r="AH292"/>
  <c r="AI292"/>
  <c r="AJ292"/>
  <c r="AK292"/>
  <c r="AL292"/>
  <c r="AM292"/>
  <c r="AN292"/>
  <c r="AO292"/>
  <c r="AP292"/>
  <c r="AR292"/>
  <c r="AS292"/>
  <c r="AT292"/>
  <c r="AU292"/>
  <c r="AV292"/>
  <c r="AW292"/>
  <c r="AX292"/>
  <c r="AY292"/>
  <c r="AZ292"/>
  <c r="BA292"/>
  <c r="BB292"/>
  <c r="BC292"/>
  <c r="BD292"/>
  <c r="BE292"/>
  <c r="BF292"/>
  <c r="BG292"/>
  <c r="BH292"/>
  <c r="BI292"/>
  <c r="BJ292"/>
  <c r="BK292"/>
  <c r="BL292"/>
  <c r="BM292"/>
  <c r="BN292"/>
  <c r="BO292"/>
  <c r="BP292"/>
  <c r="BQ292"/>
  <c r="BR292"/>
  <c r="BS292"/>
  <c r="BT292"/>
  <c r="BU292"/>
  <c r="BV292"/>
  <c r="BW292"/>
  <c r="BX292"/>
  <c r="BY292"/>
  <c r="BZ292"/>
  <c r="CA292"/>
  <c r="CD292"/>
  <c r="Q293"/>
  <c r="AQ293"/>
  <c r="AX293"/>
  <c r="CC293"/>
  <c r="CD293"/>
  <c r="CE293"/>
  <c r="CF293"/>
  <c r="CG293"/>
  <c r="Q294"/>
  <c r="AQ294"/>
  <c r="AX294"/>
  <c r="CC294"/>
  <c r="CD294"/>
  <c r="CE294"/>
  <c r="CF294"/>
  <c r="CG294"/>
  <c r="Q295"/>
  <c r="AQ295"/>
  <c r="AX295"/>
  <c r="CC295"/>
  <c r="CD295"/>
  <c r="CE295"/>
  <c r="CF295"/>
  <c r="CG295"/>
  <c r="Q296"/>
  <c r="AQ296"/>
  <c r="AX296"/>
  <c r="CC296"/>
  <c r="CD296"/>
  <c r="CE296"/>
  <c r="CF296"/>
  <c r="CG296"/>
  <c r="Q297"/>
  <c r="AQ297"/>
  <c r="AX297"/>
  <c r="CC297"/>
  <c r="CD297"/>
  <c r="CE297"/>
  <c r="CF297"/>
  <c r="CG297"/>
  <c r="Q298"/>
  <c r="AQ298"/>
  <c r="AX298"/>
  <c r="CC298"/>
  <c r="CD298"/>
  <c r="CE298"/>
  <c r="CF298"/>
  <c r="CG298"/>
  <c r="Q299"/>
  <c r="AQ299"/>
  <c r="AX299"/>
  <c r="CC299"/>
  <c r="CD299"/>
  <c r="CE299"/>
  <c r="CF299"/>
  <c r="CG299"/>
  <c r="Q300"/>
  <c r="AQ300"/>
  <c r="AX300"/>
  <c r="CC300"/>
  <c r="CD300"/>
  <c r="CE300"/>
  <c r="CF300"/>
  <c r="CG300"/>
  <c r="Q301"/>
  <c r="AQ301"/>
  <c r="AX301"/>
  <c r="CC301"/>
  <c r="CD301"/>
  <c r="CE301"/>
  <c r="CF301"/>
  <c r="CG301"/>
  <c r="Q302"/>
  <c r="AQ302"/>
  <c r="AX302"/>
  <c r="CC302"/>
  <c r="CD302"/>
  <c r="CE302"/>
  <c r="CF302"/>
  <c r="CG302"/>
  <c r="Q303"/>
  <c r="AQ303"/>
  <c r="AX303"/>
  <c r="CC303"/>
  <c r="CD303"/>
  <c r="CE303"/>
  <c r="CF303"/>
  <c r="CG303"/>
  <c r="Q304"/>
  <c r="AQ304"/>
  <c r="AX304"/>
  <c r="CC304"/>
  <c r="CD304"/>
  <c r="CE304"/>
  <c r="CF304"/>
  <c r="CG304"/>
  <c r="Q305"/>
  <c r="AQ305"/>
  <c r="AX305"/>
  <c r="CC305"/>
  <c r="CD305"/>
  <c r="CE305"/>
  <c r="CF305"/>
  <c r="CG305"/>
  <c r="Q306"/>
  <c r="AQ306"/>
  <c r="AX306"/>
  <c r="CC306"/>
  <c r="CD306"/>
  <c r="CE306"/>
  <c r="CF306"/>
  <c r="CG306"/>
  <c r="Q307"/>
  <c r="AQ307"/>
  <c r="AX307"/>
  <c r="CC307"/>
  <c r="CD307"/>
  <c r="CE307"/>
  <c r="CF307"/>
  <c r="CG307"/>
  <c r="Q308"/>
  <c r="AQ308"/>
  <c r="AX308"/>
  <c r="CC308"/>
  <c r="CD308"/>
  <c r="CE308"/>
  <c r="CF308"/>
  <c r="CG308"/>
  <c r="Q309"/>
  <c r="AQ309"/>
  <c r="AX309"/>
  <c r="CC309"/>
  <c r="CD309"/>
  <c r="CE309"/>
  <c r="CF309"/>
  <c r="CG309"/>
  <c r="Q310"/>
  <c r="AQ310"/>
  <c r="AX310"/>
  <c r="CC310"/>
  <c r="CD310"/>
  <c r="CE310"/>
  <c r="CF310"/>
  <c r="CG310"/>
  <c r="Q311"/>
  <c r="AQ311"/>
  <c r="AX311"/>
  <c r="CC311"/>
  <c r="CD311"/>
  <c r="CE311"/>
  <c r="CF311"/>
  <c r="CG311"/>
  <c r="Q312"/>
  <c r="AQ312"/>
  <c r="AX312"/>
  <c r="CC312"/>
  <c r="CD312"/>
  <c r="CE312"/>
  <c r="CF312"/>
  <c r="CG312"/>
  <c r="Q313"/>
  <c r="AQ313"/>
  <c r="AX313"/>
  <c r="CC313"/>
  <c r="CD313"/>
  <c r="CE313"/>
  <c r="CF313"/>
  <c r="CG313"/>
  <c r="Q314"/>
  <c r="AQ314"/>
  <c r="AX314"/>
  <c r="CC314"/>
  <c r="CD314"/>
  <c r="CE314"/>
  <c r="CF314"/>
  <c r="CG314"/>
  <c r="Q315"/>
  <c r="AQ315"/>
  <c r="AX315"/>
  <c r="CC315"/>
  <c r="CD315"/>
  <c r="CE315"/>
  <c r="CF315"/>
  <c r="CG315"/>
  <c r="Q316"/>
  <c r="AQ316"/>
  <c r="AX316"/>
  <c r="CC316"/>
  <c r="CD316"/>
  <c r="CE316"/>
  <c r="CF316"/>
  <c r="CG316"/>
  <c r="Q317"/>
  <c r="AQ317"/>
  <c r="AX317"/>
  <c r="CC317"/>
  <c r="CD317"/>
  <c r="CE317"/>
  <c r="CF317"/>
  <c r="CG317"/>
  <c r="Q318"/>
  <c r="AQ318"/>
  <c r="AX318"/>
  <c r="CC318"/>
  <c r="CD318"/>
  <c r="CE318"/>
  <c r="CF318"/>
  <c r="CG318"/>
  <c r="Q319"/>
  <c r="AQ319"/>
  <c r="AX319"/>
  <c r="CC319"/>
  <c r="CD319"/>
  <c r="CE319"/>
  <c r="CF319"/>
  <c r="CG319"/>
  <c r="P320"/>
  <c r="R320"/>
  <c r="S320"/>
  <c r="T320"/>
  <c r="U320"/>
  <c r="V320"/>
  <c r="W320"/>
  <c r="Y320"/>
  <c r="Z320"/>
  <c r="AA320"/>
  <c r="AB320"/>
  <c r="AC320"/>
  <c r="AD320"/>
  <c r="AE320"/>
  <c r="AF320"/>
  <c r="AG320"/>
  <c r="AH320"/>
  <c r="AI320"/>
  <c r="AJ320"/>
  <c r="AK320"/>
  <c r="AL320"/>
  <c r="AM320"/>
  <c r="AN320"/>
  <c r="AO320"/>
  <c r="AP320"/>
  <c r="AR320"/>
  <c r="AS320"/>
  <c r="AT320"/>
  <c r="AU320"/>
  <c r="AV320"/>
  <c r="AW320"/>
  <c r="AX320"/>
  <c r="AY320"/>
  <c r="AZ320"/>
  <c r="BA320"/>
  <c r="BB320"/>
  <c r="BC320"/>
  <c r="BD320"/>
  <c r="BE320"/>
  <c r="BF320"/>
  <c r="BG320"/>
  <c r="BH320"/>
  <c r="BI320"/>
  <c r="BJ320"/>
  <c r="BK320"/>
  <c r="BL320"/>
  <c r="BM320"/>
  <c r="BN320"/>
  <c r="BO320"/>
  <c r="BP320"/>
  <c r="BQ320"/>
  <c r="BR320"/>
  <c r="BS320"/>
  <c r="BT320"/>
  <c r="BU320"/>
  <c r="BV320"/>
  <c r="BW320"/>
  <c r="BX320"/>
  <c r="BY320"/>
  <c r="BZ320"/>
  <c r="CA320"/>
  <c r="CD320"/>
  <c r="Q321"/>
  <c r="AQ321"/>
  <c r="AX321"/>
  <c r="CC321"/>
  <c r="CD321"/>
  <c r="CE321"/>
  <c r="CF321"/>
  <c r="CG321"/>
  <c r="Q322"/>
  <c r="AQ322"/>
  <c r="AX322"/>
  <c r="CC322"/>
  <c r="CD322"/>
  <c r="CE322"/>
  <c r="CF322"/>
  <c r="CG322"/>
  <c r="AS323"/>
  <c r="AW323"/>
  <c r="BA323"/>
  <c r="BE323"/>
  <c r="BI323"/>
  <c r="BM323"/>
  <c r="BQ323"/>
  <c r="BU323"/>
  <c r="BY323"/>
  <c r="P324"/>
  <c r="R324"/>
  <c r="R323" s="1"/>
  <c r="S324"/>
  <c r="S323" s="1"/>
  <c r="T324"/>
  <c r="T323" s="1"/>
  <c r="U324"/>
  <c r="U323" s="1"/>
  <c r="V324"/>
  <c r="V323" s="1"/>
  <c r="W324"/>
  <c r="W323" s="1"/>
  <c r="Y324"/>
  <c r="Y323" s="1"/>
  <c r="Z324"/>
  <c r="Z323" s="1"/>
  <c r="AA324"/>
  <c r="AA323" s="1"/>
  <c r="AB324"/>
  <c r="AB323" s="1"/>
  <c r="AC324"/>
  <c r="AC323" s="1"/>
  <c r="AD324"/>
  <c r="AD323" s="1"/>
  <c r="AE324"/>
  <c r="AE323" s="1"/>
  <c r="AF324"/>
  <c r="AF323" s="1"/>
  <c r="AG324"/>
  <c r="AG323" s="1"/>
  <c r="AH324"/>
  <c r="AH323" s="1"/>
  <c r="AI324"/>
  <c r="AI323" s="1"/>
  <c r="AJ324"/>
  <c r="AJ323" s="1"/>
  <c r="AK324"/>
  <c r="AK323" s="1"/>
  <c r="AL324"/>
  <c r="AL323" s="1"/>
  <c r="AM324"/>
  <c r="AM323" s="1"/>
  <c r="AN324"/>
  <c r="AN323" s="1"/>
  <c r="AO324"/>
  <c r="AO323" s="1"/>
  <c r="AP324"/>
  <c r="AP323" s="1"/>
  <c r="AR324"/>
  <c r="AR323" s="1"/>
  <c r="AS324"/>
  <c r="AT324"/>
  <c r="AT323" s="1"/>
  <c r="AU324"/>
  <c r="AU323" s="1"/>
  <c r="AV324"/>
  <c r="AV323" s="1"/>
  <c r="AW324"/>
  <c r="AX324"/>
  <c r="AX323" s="1"/>
  <c r="AY324"/>
  <c r="AY323" s="1"/>
  <c r="AZ324"/>
  <c r="AZ323" s="1"/>
  <c r="BA324"/>
  <c r="BB324"/>
  <c r="BB323" s="1"/>
  <c r="BC324"/>
  <c r="BC323" s="1"/>
  <c r="BD324"/>
  <c r="BD323" s="1"/>
  <c r="BE324"/>
  <c r="BF324"/>
  <c r="BF323" s="1"/>
  <c r="BG324"/>
  <c r="BG323" s="1"/>
  <c r="BH324"/>
  <c r="BH323" s="1"/>
  <c r="BI324"/>
  <c r="BJ324"/>
  <c r="BJ323" s="1"/>
  <c r="BK324"/>
  <c r="BK323" s="1"/>
  <c r="BL324"/>
  <c r="BL323" s="1"/>
  <c r="BM324"/>
  <c r="BN324"/>
  <c r="BN323" s="1"/>
  <c r="BO324"/>
  <c r="BO323" s="1"/>
  <c r="BP324"/>
  <c r="BP323" s="1"/>
  <c r="BQ324"/>
  <c r="BR324"/>
  <c r="BR323" s="1"/>
  <c r="BS324"/>
  <c r="BS323" s="1"/>
  <c r="BT324"/>
  <c r="BT323" s="1"/>
  <c r="BU324"/>
  <c r="BV324"/>
  <c r="BV323" s="1"/>
  <c r="BW324"/>
  <c r="BW323" s="1"/>
  <c r="BX324"/>
  <c r="BX323" s="1"/>
  <c r="BY324"/>
  <c r="BZ324"/>
  <c r="BZ323" s="1"/>
  <c r="CA324"/>
  <c r="CA323" s="1"/>
  <c r="Q325"/>
  <c r="AQ325"/>
  <c r="AX325"/>
  <c r="CC325"/>
  <c r="CD325"/>
  <c r="CE325"/>
  <c r="CF325"/>
  <c r="CG325"/>
  <c r="Q326"/>
  <c r="AQ326"/>
  <c r="AX326"/>
  <c r="CC326"/>
  <c r="CD326"/>
  <c r="CE326"/>
  <c r="CF326"/>
  <c r="CG326"/>
  <c r="Q327"/>
  <c r="AQ327"/>
  <c r="AX327"/>
  <c r="CC327"/>
  <c r="CD327"/>
  <c r="CE327"/>
  <c r="CF327"/>
  <c r="CG327"/>
  <c r="Q328"/>
  <c r="AQ328"/>
  <c r="AX328"/>
  <c r="CC328"/>
  <c r="CD328"/>
  <c r="CE328"/>
  <c r="CF328"/>
  <c r="CG328"/>
  <c r="P329"/>
  <c r="R329"/>
  <c r="S329"/>
  <c r="T329"/>
  <c r="U329"/>
  <c r="V329"/>
  <c r="W329"/>
  <c r="Y329"/>
  <c r="Z329"/>
  <c r="AA329"/>
  <c r="AB329"/>
  <c r="AC329"/>
  <c r="AD329"/>
  <c r="AE329"/>
  <c r="AF329"/>
  <c r="AG329"/>
  <c r="AH329"/>
  <c r="AI329"/>
  <c r="AJ329"/>
  <c r="AK329"/>
  <c r="AL329"/>
  <c r="AM329"/>
  <c r="AN329"/>
  <c r="AO329"/>
  <c r="AP329"/>
  <c r="AR329"/>
  <c r="AS329"/>
  <c r="AT329"/>
  <c r="AU329"/>
  <c r="AV329"/>
  <c r="AW329"/>
  <c r="AX329"/>
  <c r="AY329"/>
  <c r="AZ329"/>
  <c r="BA329"/>
  <c r="BB329"/>
  <c r="BC329"/>
  <c r="BD329"/>
  <c r="BE329"/>
  <c r="BF329"/>
  <c r="BG329"/>
  <c r="BH329"/>
  <c r="BI329"/>
  <c r="BJ329"/>
  <c r="BK329"/>
  <c r="BL329"/>
  <c r="BM329"/>
  <c r="BN329"/>
  <c r="BO329"/>
  <c r="BP329"/>
  <c r="BQ329"/>
  <c r="BR329"/>
  <c r="BS329"/>
  <c r="BT329"/>
  <c r="BU329"/>
  <c r="BV329"/>
  <c r="BW329"/>
  <c r="BX329"/>
  <c r="BY329"/>
  <c r="BZ329"/>
  <c r="CA329"/>
  <c r="Q330"/>
  <c r="AQ330"/>
  <c r="AX330"/>
  <c r="CC330"/>
  <c r="CD330"/>
  <c r="CE330"/>
  <c r="CF330"/>
  <c r="CG330"/>
  <c r="Q331"/>
  <c r="AQ331"/>
  <c r="AX331"/>
  <c r="CC331"/>
  <c r="CD331"/>
  <c r="CE331"/>
  <c r="CF331"/>
  <c r="CG331"/>
  <c r="Q332"/>
  <c r="AQ332"/>
  <c r="AX332"/>
  <c r="CC332"/>
  <c r="CD332"/>
  <c r="CE332"/>
  <c r="CF332"/>
  <c r="CG332"/>
  <c r="Q333"/>
  <c r="AQ333"/>
  <c r="AX333"/>
  <c r="CC333"/>
  <c r="CD333"/>
  <c r="CE333"/>
  <c r="CF333"/>
  <c r="CG333"/>
  <c r="Q334"/>
  <c r="AQ334"/>
  <c r="AX334"/>
  <c r="CC334"/>
  <c r="CD334"/>
  <c r="CE334"/>
  <c r="CF334"/>
  <c r="CG334"/>
  <c r="Q335"/>
  <c r="AQ335"/>
  <c r="AX335"/>
  <c r="CC335"/>
  <c r="CD335"/>
  <c r="CE335"/>
  <c r="CF335"/>
  <c r="CG335"/>
  <c r="Q336"/>
  <c r="AQ336"/>
  <c r="AX336"/>
  <c r="CC336"/>
  <c r="CD336"/>
  <c r="CE336"/>
  <c r="CF336"/>
  <c r="CG336"/>
  <c r="Q337"/>
  <c r="AQ337"/>
  <c r="AX337"/>
  <c r="CC337"/>
  <c r="CD337"/>
  <c r="CE337"/>
  <c r="CF337"/>
  <c r="CG337"/>
  <c r="Q338"/>
  <c r="AQ338"/>
  <c r="AX338"/>
  <c r="CC338"/>
  <c r="CD338"/>
  <c r="CE338"/>
  <c r="CF338"/>
  <c r="CG338"/>
  <c r="Q339"/>
  <c r="AQ339"/>
  <c r="AX339"/>
  <c r="CC339"/>
  <c r="CD339"/>
  <c r="CE339"/>
  <c r="CF339"/>
  <c r="CG339"/>
  <c r="P340"/>
  <c r="R340"/>
  <c r="S340"/>
  <c r="T340"/>
  <c r="U340"/>
  <c r="V340"/>
  <c r="W340"/>
  <c r="Y340"/>
  <c r="Z340"/>
  <c r="AA340"/>
  <c r="AB340"/>
  <c r="AC340"/>
  <c r="AD340"/>
  <c r="AE340"/>
  <c r="AF340"/>
  <c r="AG340"/>
  <c r="AH340"/>
  <c r="AI340"/>
  <c r="AJ340"/>
  <c r="AK340"/>
  <c r="AL340"/>
  <c r="AM340"/>
  <c r="AN340"/>
  <c r="AO340"/>
  <c r="AP340"/>
  <c r="AR340"/>
  <c r="AS340"/>
  <c r="AT340"/>
  <c r="AU340"/>
  <c r="AV340"/>
  <c r="AW340"/>
  <c r="AX340"/>
  <c r="AY340"/>
  <c r="AZ340"/>
  <c r="BA340"/>
  <c r="BB340"/>
  <c r="BC340"/>
  <c r="BD340"/>
  <c r="BE340"/>
  <c r="BF340"/>
  <c r="BG340"/>
  <c r="BH340"/>
  <c r="BI340"/>
  <c r="BJ340"/>
  <c r="BK340"/>
  <c r="BL340"/>
  <c r="BM340"/>
  <c r="BN340"/>
  <c r="BO340"/>
  <c r="BP340"/>
  <c r="BQ340"/>
  <c r="BR340"/>
  <c r="BS340"/>
  <c r="BT340"/>
  <c r="BU340"/>
  <c r="BV340"/>
  <c r="BW340"/>
  <c r="BX340"/>
  <c r="BY340"/>
  <c r="BZ340"/>
  <c r="CA340"/>
  <c r="Q341"/>
  <c r="AQ341"/>
  <c r="AX341"/>
  <c r="CC341"/>
  <c r="CD341"/>
  <c r="CE341"/>
  <c r="CF341"/>
  <c r="CG341"/>
  <c r="Q342"/>
  <c r="AQ342"/>
  <c r="AX342"/>
  <c r="CC342"/>
  <c r="CD342"/>
  <c r="CE342"/>
  <c r="CF342"/>
  <c r="CG342"/>
  <c r="Q343"/>
  <c r="AQ343"/>
  <c r="AX343"/>
  <c r="CC343"/>
  <c r="CD343"/>
  <c r="CE343"/>
  <c r="CF343"/>
  <c r="CG343"/>
  <c r="Q344"/>
  <c r="AQ344"/>
  <c r="AX344"/>
  <c r="CC344"/>
  <c r="CD344"/>
  <c r="CE344"/>
  <c r="CF344"/>
  <c r="CG344"/>
  <c r="P345"/>
  <c r="R345"/>
  <c r="S345"/>
  <c r="T345"/>
  <c r="U345"/>
  <c r="V345"/>
  <c r="W345"/>
  <c r="Y345"/>
  <c r="Z345"/>
  <c r="AA345"/>
  <c r="AB345"/>
  <c r="AC345"/>
  <c r="AD345"/>
  <c r="AE345"/>
  <c r="AF345"/>
  <c r="AG345"/>
  <c r="AH345"/>
  <c r="AI345"/>
  <c r="AJ345"/>
  <c r="AK345"/>
  <c r="AL345"/>
  <c r="AM345"/>
  <c r="AN345"/>
  <c r="AO345"/>
  <c r="AP345"/>
  <c r="AR345"/>
  <c r="AS345"/>
  <c r="AT345"/>
  <c r="AU345"/>
  <c r="AV345"/>
  <c r="AW345"/>
  <c r="AX345"/>
  <c r="AY345"/>
  <c r="AZ345"/>
  <c r="BA345"/>
  <c r="BB345"/>
  <c r="BC345"/>
  <c r="BD345"/>
  <c r="BE345"/>
  <c r="BF345"/>
  <c r="BG345"/>
  <c r="BH345"/>
  <c r="BI345"/>
  <c r="BJ345"/>
  <c r="BK345"/>
  <c r="BL345"/>
  <c r="BM345"/>
  <c r="BN345"/>
  <c r="BO345"/>
  <c r="BP345"/>
  <c r="BQ345"/>
  <c r="BR345"/>
  <c r="BS345"/>
  <c r="BT345"/>
  <c r="BU345"/>
  <c r="BV345"/>
  <c r="BW345"/>
  <c r="BX345"/>
  <c r="BY345"/>
  <c r="BZ345"/>
  <c r="CA345"/>
  <c r="Q346"/>
  <c r="AQ346"/>
  <c r="AX346"/>
  <c r="CC346"/>
  <c r="CD346"/>
  <c r="CE346"/>
  <c r="CF346"/>
  <c r="CG346"/>
  <c r="Q347"/>
  <c r="AQ347"/>
  <c r="AX347"/>
  <c r="CC347"/>
  <c r="CD347"/>
  <c r="CE347"/>
  <c r="CF347"/>
  <c r="CG347"/>
  <c r="Q348"/>
  <c r="AQ348"/>
  <c r="AX348"/>
  <c r="CC348"/>
  <c r="CD348"/>
  <c r="CE348"/>
  <c r="CF348"/>
  <c r="CG348"/>
  <c r="Q349"/>
  <c r="AQ349"/>
  <c r="AX349"/>
  <c r="CC349"/>
  <c r="CD349"/>
  <c r="CE349"/>
  <c r="CF349"/>
  <c r="CG349"/>
  <c r="Q350"/>
  <c r="AQ350"/>
  <c r="AX350"/>
  <c r="CC350"/>
  <c r="CD350"/>
  <c r="CE350"/>
  <c r="CF350"/>
  <c r="CG350"/>
  <c r="Q351"/>
  <c r="AQ351"/>
  <c r="AX351"/>
  <c r="CC351"/>
  <c r="CD351"/>
  <c r="CE351"/>
  <c r="CF351"/>
  <c r="CG351"/>
  <c r="Q352"/>
  <c r="AQ352"/>
  <c r="AX352"/>
  <c r="CC352"/>
  <c r="CD352"/>
  <c r="CE352"/>
  <c r="CF352"/>
  <c r="CG352"/>
  <c r="Q353"/>
  <c r="AQ353"/>
  <c r="AX353"/>
  <c r="CC353"/>
  <c r="CD353"/>
  <c r="CE353"/>
  <c r="CF353"/>
  <c r="CG353"/>
  <c r="Q354"/>
  <c r="AQ354"/>
  <c r="AX354"/>
  <c r="CC354"/>
  <c r="CD354"/>
  <c r="CE354"/>
  <c r="CF354"/>
  <c r="CG354"/>
  <c r="P355"/>
  <c r="R355"/>
  <c r="S355"/>
  <c r="T355"/>
  <c r="U355"/>
  <c r="V355"/>
  <c r="W355"/>
  <c r="Y355"/>
  <c r="Z355"/>
  <c r="AA355"/>
  <c r="AB355"/>
  <c r="AC355"/>
  <c r="AD355"/>
  <c r="AE355"/>
  <c r="AF355"/>
  <c r="AG355"/>
  <c r="AH355"/>
  <c r="AI355"/>
  <c r="AJ355"/>
  <c r="AK355"/>
  <c r="AL355"/>
  <c r="AM355"/>
  <c r="AN355"/>
  <c r="AO355"/>
  <c r="AP355"/>
  <c r="AR355"/>
  <c r="AS355"/>
  <c r="AT355"/>
  <c r="AU355"/>
  <c r="AV355"/>
  <c r="AW355"/>
  <c r="AX355"/>
  <c r="AY355"/>
  <c r="AZ355"/>
  <c r="BA355"/>
  <c r="BB355"/>
  <c r="BC355"/>
  <c r="BD355"/>
  <c r="BE355"/>
  <c r="BF355"/>
  <c r="BG355"/>
  <c r="BH355"/>
  <c r="BI355"/>
  <c r="BJ355"/>
  <c r="BK355"/>
  <c r="BL355"/>
  <c r="BM355"/>
  <c r="BN355"/>
  <c r="BO355"/>
  <c r="BP355"/>
  <c r="BQ355"/>
  <c r="BR355"/>
  <c r="BS355"/>
  <c r="BT355"/>
  <c r="BU355"/>
  <c r="BV355"/>
  <c r="BW355"/>
  <c r="BX355"/>
  <c r="BY355"/>
  <c r="BZ355"/>
  <c r="CA355"/>
  <c r="Q356"/>
  <c r="AQ356"/>
  <c r="AX356"/>
  <c r="CC356"/>
  <c r="CD356"/>
  <c r="CE356"/>
  <c r="CF356"/>
  <c r="CG356"/>
  <c r="Q357"/>
  <c r="AQ357"/>
  <c r="AX357"/>
  <c r="CC357"/>
  <c r="CD357"/>
  <c r="CE357"/>
  <c r="CF357"/>
  <c r="CG357"/>
  <c r="Q358"/>
  <c r="AQ358"/>
  <c r="AX358"/>
  <c r="CC358"/>
  <c r="CD358"/>
  <c r="CE358"/>
  <c r="CF358"/>
  <c r="CG358"/>
  <c r="Q359"/>
  <c r="AQ359"/>
  <c r="AX359"/>
  <c r="CC359"/>
  <c r="CD359"/>
  <c r="CE359"/>
  <c r="CF359"/>
  <c r="CG359"/>
  <c r="Q360"/>
  <c r="AQ360"/>
  <c r="AX360"/>
  <c r="CC360"/>
  <c r="CD360"/>
  <c r="CE360"/>
  <c r="CF360"/>
  <c r="CG360"/>
  <c r="Q361"/>
  <c r="AQ361"/>
  <c r="AX361"/>
  <c r="CC361"/>
  <c r="CD361"/>
  <c r="CE361"/>
  <c r="CF361"/>
  <c r="CG361"/>
  <c r="Q362"/>
  <c r="AQ362"/>
  <c r="AX362"/>
  <c r="CC362"/>
  <c r="CD362"/>
  <c r="CE362"/>
  <c r="CF362"/>
  <c r="CG362"/>
  <c r="Q363"/>
  <c r="AQ363"/>
  <c r="AX363"/>
  <c r="CC363"/>
  <c r="CD363"/>
  <c r="CE363"/>
  <c r="CF363"/>
  <c r="CG363"/>
  <c r="Q364"/>
  <c r="AQ364"/>
  <c r="AX364"/>
  <c r="CC364"/>
  <c r="CD364"/>
  <c r="CE364"/>
  <c r="CF364"/>
  <c r="CG364"/>
  <c r="Q365"/>
  <c r="AQ365"/>
  <c r="AX365"/>
  <c r="CC365"/>
  <c r="CD365"/>
  <c r="CE365"/>
  <c r="CF365"/>
  <c r="CG365"/>
  <c r="Q366"/>
  <c r="AQ366"/>
  <c r="AX366"/>
  <c r="CC366"/>
  <c r="CD366"/>
  <c r="CE366"/>
  <c r="CF366"/>
  <c r="CG366"/>
  <c r="Q367"/>
  <c r="AQ367"/>
  <c r="AX367"/>
  <c r="CC367"/>
  <c r="CD367"/>
  <c r="CE367"/>
  <c r="CF367"/>
  <c r="CG367"/>
  <c r="Q368"/>
  <c r="AQ368"/>
  <c r="AX368"/>
  <c r="CC368"/>
  <c r="CD368"/>
  <c r="CE368"/>
  <c r="CF368"/>
  <c r="CG368"/>
  <c r="Q369"/>
  <c r="AQ369"/>
  <c r="AX369"/>
  <c r="CC369"/>
  <c r="CD369"/>
  <c r="CE369"/>
  <c r="CF369"/>
  <c r="CG369"/>
  <c r="Q370"/>
  <c r="AQ370"/>
  <c r="AX370"/>
  <c r="CC370"/>
  <c r="CD370"/>
  <c r="CE370"/>
  <c r="CF370"/>
  <c r="CG370"/>
  <c r="Q371"/>
  <c r="AQ371"/>
  <c r="AX371"/>
  <c r="CC371"/>
  <c r="CD371"/>
  <c r="CE371"/>
  <c r="CF371"/>
  <c r="CG371"/>
  <c r="Q372"/>
  <c r="AQ372"/>
  <c r="AX372"/>
  <c r="CC372"/>
  <c r="CD372"/>
  <c r="CE372"/>
  <c r="CF372"/>
  <c r="CG372"/>
  <c r="Q373"/>
  <c r="AQ373"/>
  <c r="AX373"/>
  <c r="CC373"/>
  <c r="CD373"/>
  <c r="CE373"/>
  <c r="CF373"/>
  <c r="CG373"/>
  <c r="Q374"/>
  <c r="AQ374"/>
  <c r="AX374"/>
  <c r="CC374"/>
  <c r="CD374"/>
  <c r="CE374"/>
  <c r="CF374"/>
  <c r="CG374"/>
  <c r="Q375"/>
  <c r="AQ375"/>
  <c r="AX375"/>
  <c r="CC375"/>
  <c r="CD375"/>
  <c r="CE375"/>
  <c r="CF375"/>
  <c r="CG375"/>
  <c r="Q376"/>
  <c r="AQ376"/>
  <c r="AX376"/>
  <c r="CC376"/>
  <c r="CD376"/>
  <c r="CE376"/>
  <c r="CF376"/>
  <c r="CG376"/>
  <c r="S377"/>
  <c r="U377"/>
  <c r="AB377"/>
  <c r="AD377"/>
  <c r="AJ377"/>
  <c r="AL377"/>
  <c r="AW377"/>
  <c r="AY377"/>
  <c r="AZ377"/>
  <c r="BA377"/>
  <c r="BB377"/>
  <c r="BC377"/>
  <c r="BD377"/>
  <c r="BE377"/>
  <c r="BF377"/>
  <c r="BH377"/>
  <c r="BI377"/>
  <c r="BJ377"/>
  <c r="BK377"/>
  <c r="BL377"/>
  <c r="BM377"/>
  <c r="BN377"/>
  <c r="BO377"/>
  <c r="BP377"/>
  <c r="BQ377"/>
  <c r="BR377"/>
  <c r="BS377"/>
  <c r="BT377"/>
  <c r="BU377"/>
  <c r="BV377"/>
  <c r="BW377"/>
  <c r="BX377"/>
  <c r="BY377"/>
  <c r="BZ377"/>
  <c r="CA377"/>
  <c r="P378"/>
  <c r="R378"/>
  <c r="S378"/>
  <c r="T378"/>
  <c r="U378"/>
  <c r="V378"/>
  <c r="W378"/>
  <c r="Y378"/>
  <c r="Z378"/>
  <c r="AA378"/>
  <c r="AB378"/>
  <c r="AC378"/>
  <c r="AD378"/>
  <c r="AE378"/>
  <c r="AF378"/>
  <c r="AG378"/>
  <c r="AH378"/>
  <c r="AI378"/>
  <c r="AJ378"/>
  <c r="AK378"/>
  <c r="AL378"/>
  <c r="AM378"/>
  <c r="AN378"/>
  <c r="AO378"/>
  <c r="AP378"/>
  <c r="AR378"/>
  <c r="AS378"/>
  <c r="AT378"/>
  <c r="AU378"/>
  <c r="AV378"/>
  <c r="AW378"/>
  <c r="AX378"/>
  <c r="BG378"/>
  <c r="CC378"/>
  <c r="CE378"/>
  <c r="Q379"/>
  <c r="AQ379"/>
  <c r="AQ378" s="1"/>
  <c r="AX379"/>
  <c r="CC379"/>
  <c r="CD379"/>
  <c r="CE379"/>
  <c r="CF379"/>
  <c r="CG379"/>
  <c r="P380"/>
  <c r="CD380" s="1"/>
  <c r="R380"/>
  <c r="S380"/>
  <c r="T380"/>
  <c r="U380"/>
  <c r="V380"/>
  <c r="W380"/>
  <c r="Y380"/>
  <c r="Z380"/>
  <c r="AA380"/>
  <c r="AB380"/>
  <c r="AC380"/>
  <c r="AD380"/>
  <c r="AE380"/>
  <c r="AF380"/>
  <c r="AG380"/>
  <c r="AG377" s="1"/>
  <c r="AH380"/>
  <c r="AH377" s="1"/>
  <c r="AI380"/>
  <c r="AJ380"/>
  <c r="AK380"/>
  <c r="AL380"/>
  <c r="AM380"/>
  <c r="AN380"/>
  <c r="AO380"/>
  <c r="AP380"/>
  <c r="AR380"/>
  <c r="AS380"/>
  <c r="AT380"/>
  <c r="AU380"/>
  <c r="AV380"/>
  <c r="AW380"/>
  <c r="AX380"/>
  <c r="BG380"/>
  <c r="CE380"/>
  <c r="Q381"/>
  <c r="AQ381"/>
  <c r="AQ380" s="1"/>
  <c r="AX381"/>
  <c r="CC381"/>
  <c r="CD381"/>
  <c r="CE381"/>
  <c r="CF381"/>
  <c r="CG381"/>
  <c r="P382"/>
  <c r="R382"/>
  <c r="R377" s="1"/>
  <c r="S382"/>
  <c r="T382"/>
  <c r="T377" s="1"/>
  <c r="U382"/>
  <c r="V382"/>
  <c r="V377" s="1"/>
  <c r="W382"/>
  <c r="W377" s="1"/>
  <c r="Y382"/>
  <c r="Y377" s="1"/>
  <c r="Z382"/>
  <c r="Z377" s="1"/>
  <c r="AA382"/>
  <c r="AA377" s="1"/>
  <c r="AB382"/>
  <c r="AC382"/>
  <c r="AC377" s="1"/>
  <c r="AD382"/>
  <c r="AE382"/>
  <c r="AE377" s="1"/>
  <c r="AF382"/>
  <c r="AF377" s="1"/>
  <c r="AG382"/>
  <c r="AH382"/>
  <c r="AI382"/>
  <c r="AI377" s="1"/>
  <c r="AJ382"/>
  <c r="AK382"/>
  <c r="AK377" s="1"/>
  <c r="AL382"/>
  <c r="AM382"/>
  <c r="AM377" s="1"/>
  <c r="AN382"/>
  <c r="AN377" s="1"/>
  <c r="AO382"/>
  <c r="AO377" s="1"/>
  <c r="AP382"/>
  <c r="AP377" s="1"/>
  <c r="AR382"/>
  <c r="AR377" s="1"/>
  <c r="AS382"/>
  <c r="AS377" s="1"/>
  <c r="AT382"/>
  <c r="AT377" s="1"/>
  <c r="AU382"/>
  <c r="AU377" s="1"/>
  <c r="AV382"/>
  <c r="AV377" s="1"/>
  <c r="AW382"/>
  <c r="AX382"/>
  <c r="AX377" s="1"/>
  <c r="BG382"/>
  <c r="BG377" s="1"/>
  <c r="CC382"/>
  <c r="CE382"/>
  <c r="Q383"/>
  <c r="AQ383"/>
  <c r="AQ382" s="1"/>
  <c r="AX383"/>
  <c r="CC383"/>
  <c r="CD383"/>
  <c r="CE383"/>
  <c r="CF383"/>
  <c r="CG383"/>
  <c r="Q384"/>
  <c r="AQ384"/>
  <c r="AX384"/>
  <c r="CC384"/>
  <c r="CD384"/>
  <c r="CE384"/>
  <c r="CF384"/>
  <c r="CG384"/>
  <c r="Q385"/>
  <c r="AQ385"/>
  <c r="AX385"/>
  <c r="CC385"/>
  <c r="CD385"/>
  <c r="CE385"/>
  <c r="CF385"/>
  <c r="CG385"/>
  <c r="Q386"/>
  <c r="AQ386"/>
  <c r="AX386"/>
  <c r="CC386"/>
  <c r="CD386"/>
  <c r="CE386"/>
  <c r="CF386"/>
  <c r="CG386"/>
  <c r="Q387"/>
  <c r="AQ387"/>
  <c r="AX387"/>
  <c r="CC387"/>
  <c r="CD387"/>
  <c r="CE387"/>
  <c r="CF387"/>
  <c r="CG387"/>
  <c r="Q388"/>
  <c r="AQ388"/>
  <c r="AX388"/>
  <c r="CC388"/>
  <c r="CD388"/>
  <c r="CE388"/>
  <c r="CF388"/>
  <c r="CG388"/>
  <c r="Q389"/>
  <c r="AQ389"/>
  <c r="AX389"/>
  <c r="CC389"/>
  <c r="CD389"/>
  <c r="CE389"/>
  <c r="CF389"/>
  <c r="CG389"/>
  <c r="Q390"/>
  <c r="AQ390"/>
  <c r="AX390"/>
  <c r="CC390"/>
  <c r="CD390"/>
  <c r="CE390"/>
  <c r="CF390"/>
  <c r="CG390"/>
  <c r="Q391"/>
  <c r="AQ391"/>
  <c r="AX391"/>
  <c r="CC391"/>
  <c r="CD391"/>
  <c r="CE391"/>
  <c r="CF391"/>
  <c r="CG391"/>
  <c r="Q392"/>
  <c r="AQ392"/>
  <c r="AX392"/>
  <c r="CC392"/>
  <c r="CD392"/>
  <c r="CE392"/>
  <c r="CF392"/>
  <c r="CG392"/>
  <c r="Q393"/>
  <c r="AQ393"/>
  <c r="AX393"/>
  <c r="CC393"/>
  <c r="CD393"/>
  <c r="CE393"/>
  <c r="CF393"/>
  <c r="CG393"/>
  <c r="Q394"/>
  <c r="AQ394"/>
  <c r="AX394"/>
  <c r="CC394"/>
  <c r="CD394"/>
  <c r="CE394"/>
  <c r="CF394"/>
  <c r="CG394"/>
  <c r="Q395"/>
  <c r="AQ395"/>
  <c r="AX395"/>
  <c r="CC395"/>
  <c r="CD395"/>
  <c r="CE395"/>
  <c r="CF395"/>
  <c r="CG395"/>
  <c r="Q396"/>
  <c r="AQ396"/>
  <c r="AX396"/>
  <c r="CC396"/>
  <c r="CD396"/>
  <c r="CE396"/>
  <c r="CF396"/>
  <c r="CG396"/>
  <c r="Q397"/>
  <c r="AQ397"/>
  <c r="AX397"/>
  <c r="CC397"/>
  <c r="CD397"/>
  <c r="CE397"/>
  <c r="CF397"/>
  <c r="CG397"/>
  <c r="Q398"/>
  <c r="AQ398"/>
  <c r="AX398"/>
  <c r="CC398"/>
  <c r="CD398"/>
  <c r="CE398"/>
  <c r="CF398"/>
  <c r="CG398"/>
  <c r="Q399"/>
  <c r="AQ399"/>
  <c r="AX399"/>
  <c r="CC399"/>
  <c r="CD399"/>
  <c r="CE399"/>
  <c r="CF399"/>
  <c r="CG399"/>
  <c r="Q400"/>
  <c r="AQ400"/>
  <c r="AX400"/>
  <c r="CC400"/>
  <c r="CD400"/>
  <c r="CE400"/>
  <c r="CF400"/>
  <c r="CG400"/>
  <c r="Q401"/>
  <c r="AQ401"/>
  <c r="AX401"/>
  <c r="CC401"/>
  <c r="CD401"/>
  <c r="CE401"/>
  <c r="CF401"/>
  <c r="CG401"/>
  <c r="Q402"/>
  <c r="AQ402"/>
  <c r="AX402"/>
  <c r="CC402"/>
  <c r="CD402"/>
  <c r="CE402"/>
  <c r="CF402"/>
  <c r="CG402"/>
  <c r="Q403"/>
  <c r="AQ403"/>
  <c r="AX403"/>
  <c r="CC403"/>
  <c r="CD403"/>
  <c r="CE403"/>
  <c r="CF403"/>
  <c r="CG403"/>
  <c r="Q404"/>
  <c r="AQ404"/>
  <c r="AX404"/>
  <c r="CC404"/>
  <c r="CD404"/>
  <c r="CE404"/>
  <c r="CF404"/>
  <c r="CG404"/>
  <c r="Q405"/>
  <c r="AQ405"/>
  <c r="AX405"/>
  <c r="CC405"/>
  <c r="CD405"/>
  <c r="CE405"/>
  <c r="CF405"/>
  <c r="CG405"/>
  <c r="Q406"/>
  <c r="AQ406"/>
  <c r="AX406"/>
  <c r="CC406"/>
  <c r="CD406"/>
  <c r="CE406"/>
  <c r="CF406"/>
  <c r="CG406"/>
  <c r="Q407"/>
  <c r="AQ407"/>
  <c r="AX407"/>
  <c r="CC407"/>
  <c r="CD407"/>
  <c r="CE407"/>
  <c r="CF407"/>
  <c r="CG407"/>
  <c r="Q408"/>
  <c r="AQ408"/>
  <c r="AX408"/>
  <c r="CC408"/>
  <c r="CD408"/>
  <c r="CE408"/>
  <c r="CF408"/>
  <c r="CG408"/>
  <c r="Q409"/>
  <c r="AQ409"/>
  <c r="AX409"/>
  <c r="CC409"/>
  <c r="CD409"/>
  <c r="CE409"/>
  <c r="CF409"/>
  <c r="CG409"/>
  <c r="Q410"/>
  <c r="AQ410"/>
  <c r="AX410"/>
  <c r="CC410"/>
  <c r="CD410"/>
  <c r="CE410"/>
  <c r="CF410"/>
  <c r="CG410"/>
  <c r="Q411"/>
  <c r="AQ411"/>
  <c r="AX411"/>
  <c r="CC411"/>
  <c r="CD411"/>
  <c r="CE411"/>
  <c r="CF411"/>
  <c r="CG411"/>
  <c r="Q412"/>
  <c r="AQ412"/>
  <c r="AX412"/>
  <c r="CC412"/>
  <c r="CD412"/>
  <c r="CE412"/>
  <c r="CF412"/>
  <c r="CG412"/>
  <c r="Q413"/>
  <c r="AQ413"/>
  <c r="AX413"/>
  <c r="CC413"/>
  <c r="CD413"/>
  <c r="CE413"/>
  <c r="CF413"/>
  <c r="CG413"/>
  <c r="Q414"/>
  <c r="AQ414"/>
  <c r="AX414"/>
  <c r="CC414"/>
  <c r="CD414"/>
  <c r="CE414"/>
  <c r="CF414"/>
  <c r="CG414"/>
  <c r="Q415"/>
  <c r="AQ415"/>
  <c r="AX415"/>
  <c r="CC415"/>
  <c r="CD415"/>
  <c r="CE415"/>
  <c r="CF415"/>
  <c r="CG415"/>
  <c r="Q416"/>
  <c r="AQ416"/>
  <c r="AX416"/>
  <c r="CC416"/>
  <c r="CD416"/>
  <c r="CE416"/>
  <c r="CF416"/>
  <c r="CG416"/>
  <c r="Q417"/>
  <c r="AQ417"/>
  <c r="AX417"/>
  <c r="CC417"/>
  <c r="CD417"/>
  <c r="CE417"/>
  <c r="CF417"/>
  <c r="CG417"/>
  <c r="Q418"/>
  <c r="AQ418"/>
  <c r="AX418"/>
  <c r="CC418"/>
  <c r="CD418"/>
  <c r="CE418"/>
  <c r="CF418"/>
  <c r="CG418"/>
  <c r="Q419"/>
  <c r="AQ419"/>
  <c r="AX419"/>
  <c r="CC419"/>
  <c r="CD419"/>
  <c r="CE419"/>
  <c r="CF419"/>
  <c r="CG419"/>
  <c r="Q420"/>
  <c r="AQ420"/>
  <c r="AX420"/>
  <c r="CC420"/>
  <c r="CD420"/>
  <c r="CE420"/>
  <c r="CF420"/>
  <c r="CG420"/>
  <c r="Q421"/>
  <c r="AQ421"/>
  <c r="AX421"/>
  <c r="CC421"/>
  <c r="CD421"/>
  <c r="CE421"/>
  <c r="CF421"/>
  <c r="CG421"/>
  <c r="Q422"/>
  <c r="AQ422"/>
  <c r="AX422"/>
  <c r="CC422"/>
  <c r="CD422"/>
  <c r="CE422"/>
  <c r="CF422"/>
  <c r="CG422"/>
  <c r="Q423"/>
  <c r="AQ423"/>
  <c r="AX423"/>
  <c r="CC423"/>
  <c r="CD423"/>
  <c r="CE423"/>
  <c r="CF423"/>
  <c r="CG423"/>
  <c r="Q424"/>
  <c r="AQ424"/>
  <c r="AX424"/>
  <c r="CC424"/>
  <c r="CD424"/>
  <c r="CE424"/>
  <c r="CF424"/>
  <c r="CG424"/>
  <c r="Q425"/>
  <c r="AQ425"/>
  <c r="AX425"/>
  <c r="CC425"/>
  <c r="CD425"/>
  <c r="CE425"/>
  <c r="CF425"/>
  <c r="CG425"/>
  <c r="Q426"/>
  <c r="AQ426"/>
  <c r="AX426"/>
  <c r="CC426"/>
  <c r="CD426"/>
  <c r="CE426"/>
  <c r="CF426"/>
  <c r="CG426"/>
  <c r="Q427"/>
  <c r="AQ427"/>
  <c r="AX427"/>
  <c r="CC427"/>
  <c r="CD427"/>
  <c r="CE427"/>
  <c r="CF427"/>
  <c r="CG427"/>
  <c r="Q428"/>
  <c r="AQ428"/>
  <c r="AX428"/>
  <c r="CC428"/>
  <c r="CD428"/>
  <c r="CE428"/>
  <c r="CF428"/>
  <c r="CG428"/>
  <c r="Q429"/>
  <c r="AQ429"/>
  <c r="AX429"/>
  <c r="CC429"/>
  <c r="CD429"/>
  <c r="CE429"/>
  <c r="CF429"/>
  <c r="CG429"/>
  <c r="Q430"/>
  <c r="AQ430"/>
  <c r="AX430"/>
  <c r="CC430"/>
  <c r="CD430"/>
  <c r="CE430"/>
  <c r="CF430"/>
  <c r="CG430"/>
  <c r="Q431"/>
  <c r="AQ431"/>
  <c r="AX431"/>
  <c r="CC431"/>
  <c r="CD431"/>
  <c r="CE431"/>
  <c r="CF431"/>
  <c r="CG431"/>
  <c r="Q432"/>
  <c r="AQ432"/>
  <c r="AX432"/>
  <c r="CC432"/>
  <c r="CD432"/>
  <c r="CE432"/>
  <c r="CF432"/>
  <c r="CG432"/>
  <c r="Q433"/>
  <c r="AQ433"/>
  <c r="AX433"/>
  <c r="CC433"/>
  <c r="CD433"/>
  <c r="CE433"/>
  <c r="CF433"/>
  <c r="CG433"/>
  <c r="Q434"/>
  <c r="AQ434"/>
  <c r="AX434"/>
  <c r="CC434"/>
  <c r="CD434"/>
  <c r="CE434"/>
  <c r="CF434"/>
  <c r="CG434"/>
  <c r="Q435"/>
  <c r="AQ435"/>
  <c r="AX435"/>
  <c r="CC435"/>
  <c r="CD435"/>
  <c r="CE435"/>
  <c r="CF435"/>
  <c r="CG435"/>
  <c r="Q436"/>
  <c r="AQ436"/>
  <c r="AX436"/>
  <c r="CC436"/>
  <c r="CD436"/>
  <c r="CE436"/>
  <c r="CF436"/>
  <c r="CG436"/>
  <c r="Q437"/>
  <c r="AQ437"/>
  <c r="AX437"/>
  <c r="CC437"/>
  <c r="CD437"/>
  <c r="CE437"/>
  <c r="CF437"/>
  <c r="CG437"/>
  <c r="Q438"/>
  <c r="AQ438"/>
  <c r="AX438"/>
  <c r="CC438"/>
  <c r="CD438"/>
  <c r="CE438"/>
  <c r="CF438"/>
  <c r="CG438"/>
  <c r="Q439"/>
  <c r="AQ439"/>
  <c r="AX439"/>
  <c r="CC439"/>
  <c r="CD439"/>
  <c r="CE439"/>
  <c r="CF439"/>
  <c r="CG439"/>
  <c r="AP440"/>
  <c r="AS441"/>
  <c r="AS440" s="1"/>
  <c r="A442"/>
  <c r="O442"/>
  <c r="P442"/>
  <c r="R442"/>
  <c r="S442"/>
  <c r="T442"/>
  <c r="U442"/>
  <c r="V442"/>
  <c r="W442"/>
  <c r="X442"/>
  <c r="Y442"/>
  <c r="Z442"/>
  <c r="AA442"/>
  <c r="AB442"/>
  <c r="AC442"/>
  <c r="AD442"/>
  <c r="AE442"/>
  <c r="AF442"/>
  <c r="AG442"/>
  <c r="CC442" s="1"/>
  <c r="AH442"/>
  <c r="AI442"/>
  <c r="AJ442"/>
  <c r="AK442"/>
  <c r="AL442"/>
  <c r="AM442"/>
  <c r="AN442"/>
  <c r="AO442"/>
  <c r="AQ442"/>
  <c r="AR442"/>
  <c r="AS442"/>
  <c r="AT442"/>
  <c r="AU442"/>
  <c r="AV442"/>
  <c r="AW442"/>
  <c r="AX442"/>
  <c r="AY442"/>
  <c r="AZ442"/>
  <c r="BA442"/>
  <c r="BB442"/>
  <c r="BC442"/>
  <c r="BD442"/>
  <c r="BE442"/>
  <c r="BF442"/>
  <c r="BG442"/>
  <c r="BH442"/>
  <c r="BI442"/>
  <c r="BJ442"/>
  <c r="BK442"/>
  <c r="BL442"/>
  <c r="BM442"/>
  <c r="BN442"/>
  <c r="BO442"/>
  <c r="BP442"/>
  <c r="BQ442"/>
  <c r="BR442"/>
  <c r="BS442"/>
  <c r="BT442"/>
  <c r="BU442"/>
  <c r="BV442"/>
  <c r="BW442"/>
  <c r="BX442"/>
  <c r="BY442"/>
  <c r="BZ442"/>
  <c r="CA442"/>
  <c r="CE442"/>
  <c r="CF442"/>
  <c r="CG442"/>
  <c r="A443"/>
  <c r="O443"/>
  <c r="P443"/>
  <c r="P441" s="1"/>
  <c r="R443"/>
  <c r="S443"/>
  <c r="T443"/>
  <c r="U443"/>
  <c r="V443"/>
  <c r="W443"/>
  <c r="X443"/>
  <c r="X441" s="1"/>
  <c r="Y443"/>
  <c r="Z443"/>
  <c r="AA443"/>
  <c r="AB443"/>
  <c r="AC443"/>
  <c r="AD443"/>
  <c r="AE443"/>
  <c r="AF443"/>
  <c r="AF441" s="1"/>
  <c r="AF440" s="1"/>
  <c r="AG443"/>
  <c r="AH443"/>
  <c r="AI443"/>
  <c r="AJ443"/>
  <c r="AK443"/>
  <c r="AL443"/>
  <c r="AM443"/>
  <c r="AM441" s="1"/>
  <c r="AM440" s="1"/>
  <c r="AN443"/>
  <c r="AN441" s="1"/>
  <c r="AN440" s="1"/>
  <c r="AO443"/>
  <c r="AR443"/>
  <c r="AS443"/>
  <c r="AT443"/>
  <c r="AU443"/>
  <c r="AV443"/>
  <c r="AW443"/>
  <c r="AW441" s="1"/>
  <c r="AW440" s="1"/>
  <c r="AX443"/>
  <c r="AY443"/>
  <c r="AZ443"/>
  <c r="BA443"/>
  <c r="BA441" s="1"/>
  <c r="BA440" s="1"/>
  <c r="BB443"/>
  <c r="BC443"/>
  <c r="BD443"/>
  <c r="BE443"/>
  <c r="BE441" s="1"/>
  <c r="BE440" s="1"/>
  <c r="BF443"/>
  <c r="BG443"/>
  <c r="BH443"/>
  <c r="BI443"/>
  <c r="BI441" s="1"/>
  <c r="BI440" s="1"/>
  <c r="BJ443"/>
  <c r="BK443"/>
  <c r="BL443"/>
  <c r="BM443"/>
  <c r="BM441" s="1"/>
  <c r="BM440" s="1"/>
  <c r="BN443"/>
  <c r="BO443"/>
  <c r="BP443"/>
  <c r="BQ443"/>
  <c r="BQ441" s="1"/>
  <c r="BQ440" s="1"/>
  <c r="BR443"/>
  <c r="BS443"/>
  <c r="BT443"/>
  <c r="BU443"/>
  <c r="BU441" s="1"/>
  <c r="BU440" s="1"/>
  <c r="BV443"/>
  <c r="BW443"/>
  <c r="BX443"/>
  <c r="BY443"/>
  <c r="BY441" s="1"/>
  <c r="BY440" s="1"/>
  <c r="BZ443"/>
  <c r="CA443"/>
  <c r="CE443"/>
  <c r="CG443"/>
  <c r="A444"/>
  <c r="O444"/>
  <c r="P444"/>
  <c r="R444"/>
  <c r="S444"/>
  <c r="Q444" s="1"/>
  <c r="T444"/>
  <c r="U444"/>
  <c r="V444"/>
  <c r="W444"/>
  <c r="X444"/>
  <c r="Y444"/>
  <c r="Z444"/>
  <c r="AA444"/>
  <c r="AB444"/>
  <c r="AC444"/>
  <c r="AD444"/>
  <c r="AE444"/>
  <c r="AF444"/>
  <c r="AG444"/>
  <c r="AH444"/>
  <c r="AI444"/>
  <c r="AJ444"/>
  <c r="AK444"/>
  <c r="AL444"/>
  <c r="AM444"/>
  <c r="AN444"/>
  <c r="AO444"/>
  <c r="AQ444"/>
  <c r="AR444"/>
  <c r="AS444"/>
  <c r="AT444"/>
  <c r="AU444"/>
  <c r="AV444"/>
  <c r="AW444"/>
  <c r="AX444"/>
  <c r="AY444"/>
  <c r="AZ444"/>
  <c r="BA444"/>
  <c r="BB444"/>
  <c r="BC444"/>
  <c r="BD444"/>
  <c r="BD441" s="1"/>
  <c r="BD440" s="1"/>
  <c r="BE444"/>
  <c r="BF444"/>
  <c r="BG444"/>
  <c r="BH444"/>
  <c r="BI444"/>
  <c r="BJ444"/>
  <c r="BK444"/>
  <c r="BL444"/>
  <c r="BM444"/>
  <c r="BN444"/>
  <c r="BO444"/>
  <c r="BP444"/>
  <c r="BQ444"/>
  <c r="BR444"/>
  <c r="BS444"/>
  <c r="BT444"/>
  <c r="BT441" s="1"/>
  <c r="BT440" s="1"/>
  <c r="BU444"/>
  <c r="BV444"/>
  <c r="BW444"/>
  <c r="BX444"/>
  <c r="BY444"/>
  <c r="BZ444"/>
  <c r="CA444"/>
  <c r="CC444"/>
  <c r="CE444"/>
  <c r="CF444"/>
  <c r="A445"/>
  <c r="O445"/>
  <c r="P445"/>
  <c r="R445"/>
  <c r="S445"/>
  <c r="T445"/>
  <c r="U445"/>
  <c r="V445"/>
  <c r="W445"/>
  <c r="X445"/>
  <c r="Y445"/>
  <c r="Z445"/>
  <c r="AA445"/>
  <c r="AB445"/>
  <c r="AC445"/>
  <c r="AD445"/>
  <c r="AE445"/>
  <c r="AF445"/>
  <c r="AG445"/>
  <c r="AH445"/>
  <c r="AI445"/>
  <c r="AJ445"/>
  <c r="AK445"/>
  <c r="AL445"/>
  <c r="AM445"/>
  <c r="AN445"/>
  <c r="AO445"/>
  <c r="AR445"/>
  <c r="AS445"/>
  <c r="AT445"/>
  <c r="AU445"/>
  <c r="AV445"/>
  <c r="AW445"/>
  <c r="AX445"/>
  <c r="AY445"/>
  <c r="AZ445"/>
  <c r="BA445"/>
  <c r="BB445"/>
  <c r="BC445"/>
  <c r="BD445"/>
  <c r="BE445"/>
  <c r="BF445"/>
  <c r="BG445"/>
  <c r="BH445"/>
  <c r="BI445"/>
  <c r="BJ445"/>
  <c r="BK445"/>
  <c r="BL445"/>
  <c r="BM445"/>
  <c r="BN445"/>
  <c r="BO445"/>
  <c r="BP445"/>
  <c r="BQ445"/>
  <c r="BR445"/>
  <c r="BS445"/>
  <c r="BT445"/>
  <c r="BU445"/>
  <c r="BV445"/>
  <c r="BW445"/>
  <c r="BX445"/>
  <c r="BY445"/>
  <c r="BZ445"/>
  <c r="CA445"/>
  <c r="CC445"/>
  <c r="CE445"/>
  <c r="A446"/>
  <c r="O446"/>
  <c r="P446"/>
  <c r="R446"/>
  <c r="Q446" s="1"/>
  <c r="S446"/>
  <c r="T446"/>
  <c r="U446"/>
  <c r="V446"/>
  <c r="W446"/>
  <c r="X446"/>
  <c r="Y446"/>
  <c r="Z446"/>
  <c r="AA446"/>
  <c r="AB446"/>
  <c r="AC446"/>
  <c r="AD446"/>
  <c r="AE446"/>
  <c r="AF446"/>
  <c r="AG446"/>
  <c r="AH446"/>
  <c r="AI446"/>
  <c r="AJ446"/>
  <c r="AK446"/>
  <c r="AL446"/>
  <c r="AM446"/>
  <c r="AN446"/>
  <c r="AO446"/>
  <c r="AQ446"/>
  <c r="CE446" s="1"/>
  <c r="AR446"/>
  <c r="AS446"/>
  <c r="AT446"/>
  <c r="AU446"/>
  <c r="AV446"/>
  <c r="AW446"/>
  <c r="AX446"/>
  <c r="AY446"/>
  <c r="AZ446"/>
  <c r="BA446"/>
  <c r="BB446"/>
  <c r="BC446"/>
  <c r="BD446"/>
  <c r="BE446"/>
  <c r="BF446"/>
  <c r="BG446"/>
  <c r="BH446"/>
  <c r="BI446"/>
  <c r="BJ446"/>
  <c r="BK446"/>
  <c r="BL446"/>
  <c r="BM446"/>
  <c r="BN446"/>
  <c r="BO446"/>
  <c r="BP446"/>
  <c r="BQ446"/>
  <c r="BR446"/>
  <c r="BS446"/>
  <c r="BT446"/>
  <c r="BU446"/>
  <c r="BV446"/>
  <c r="BW446"/>
  <c r="BX446"/>
  <c r="BY446"/>
  <c r="BZ446"/>
  <c r="CA446"/>
  <c r="CC446"/>
  <c r="CF446"/>
  <c r="CG446"/>
  <c r="A447"/>
  <c r="O447"/>
  <c r="P447"/>
  <c r="Q447"/>
  <c r="R447"/>
  <c r="S447"/>
  <c r="T447"/>
  <c r="U447"/>
  <c r="V447"/>
  <c r="W447"/>
  <c r="X447"/>
  <c r="Y447"/>
  <c r="Z447"/>
  <c r="AA447"/>
  <c r="CC447" s="1"/>
  <c r="AB447"/>
  <c r="AC447"/>
  <c r="AD447"/>
  <c r="AE447"/>
  <c r="AF447"/>
  <c r="AG447"/>
  <c r="AG441" s="1"/>
  <c r="AG440" s="1"/>
  <c r="AH447"/>
  <c r="AI447"/>
  <c r="AJ447"/>
  <c r="AK447"/>
  <c r="CD447" s="1"/>
  <c r="AL447"/>
  <c r="AM447"/>
  <c r="AN447"/>
  <c r="AO447"/>
  <c r="AR447"/>
  <c r="AS447"/>
  <c r="AT447"/>
  <c r="AU447"/>
  <c r="AV447"/>
  <c r="AW447"/>
  <c r="AX447"/>
  <c r="AY447"/>
  <c r="AZ447"/>
  <c r="BA447"/>
  <c r="BB447"/>
  <c r="BC447"/>
  <c r="BD447"/>
  <c r="BE447"/>
  <c r="BF447"/>
  <c r="BG447"/>
  <c r="BH447"/>
  <c r="BI447"/>
  <c r="BJ447"/>
  <c r="BK447"/>
  <c r="BL447"/>
  <c r="BM447"/>
  <c r="BN447"/>
  <c r="BO447"/>
  <c r="BP447"/>
  <c r="BQ447"/>
  <c r="BR447"/>
  <c r="BS447"/>
  <c r="BT447"/>
  <c r="BU447"/>
  <c r="BV447"/>
  <c r="BW447"/>
  <c r="BX447"/>
  <c r="BY447"/>
  <c r="BZ447"/>
  <c r="CA447"/>
  <c r="CE447"/>
  <c r="CG447"/>
  <c r="A448"/>
  <c r="O448"/>
  <c r="P448"/>
  <c r="Q448"/>
  <c r="R448"/>
  <c r="S448"/>
  <c r="T448"/>
  <c r="U448"/>
  <c r="V448"/>
  <c r="W448"/>
  <c r="X448"/>
  <c r="Y448"/>
  <c r="Z448"/>
  <c r="AA448"/>
  <c r="AB448"/>
  <c r="AC448"/>
  <c r="AD448"/>
  <c r="AE448"/>
  <c r="AF448"/>
  <c r="AG448"/>
  <c r="CC448" s="1"/>
  <c r="AH448"/>
  <c r="AI448"/>
  <c r="AJ448"/>
  <c r="AK448"/>
  <c r="CD448" s="1"/>
  <c r="AL448"/>
  <c r="AM448"/>
  <c r="AN448"/>
  <c r="AO448"/>
  <c r="AQ448"/>
  <c r="CE448" s="1"/>
  <c r="AR448"/>
  <c r="AS448"/>
  <c r="AT448"/>
  <c r="AU448"/>
  <c r="AV448"/>
  <c r="AW448"/>
  <c r="AX448"/>
  <c r="CF448" s="1"/>
  <c r="AY448"/>
  <c r="AZ448"/>
  <c r="BA448"/>
  <c r="BB448"/>
  <c r="BC448"/>
  <c r="BD448"/>
  <c r="BE448"/>
  <c r="BF448"/>
  <c r="BG448"/>
  <c r="BH448"/>
  <c r="BI448"/>
  <c r="BJ448"/>
  <c r="BK448"/>
  <c r="BL448"/>
  <c r="BM448"/>
  <c r="BN448"/>
  <c r="BO448"/>
  <c r="BP448"/>
  <c r="BQ448"/>
  <c r="BR448"/>
  <c r="BS448"/>
  <c r="BT448"/>
  <c r="BU448"/>
  <c r="BV448"/>
  <c r="BW448"/>
  <c r="BX448"/>
  <c r="BY448"/>
  <c r="BZ448"/>
  <c r="CA448"/>
  <c r="A449"/>
  <c r="O449"/>
  <c r="P449"/>
  <c r="R449"/>
  <c r="S449"/>
  <c r="T449"/>
  <c r="U449"/>
  <c r="V449"/>
  <c r="W449"/>
  <c r="X449"/>
  <c r="Y449"/>
  <c r="Z449"/>
  <c r="AA449"/>
  <c r="AB449"/>
  <c r="AB441" s="1"/>
  <c r="AB440" s="1"/>
  <c r="AC449"/>
  <c r="AD449"/>
  <c r="AE449"/>
  <c r="AF449"/>
  <c r="AG449"/>
  <c r="AH449"/>
  <c r="AI449"/>
  <c r="AJ449"/>
  <c r="AK449"/>
  <c r="AL449"/>
  <c r="AM449"/>
  <c r="AN449"/>
  <c r="AO449"/>
  <c r="AR449"/>
  <c r="AS449"/>
  <c r="AT449"/>
  <c r="AU449"/>
  <c r="AV449"/>
  <c r="AW449"/>
  <c r="AX449"/>
  <c r="AY449"/>
  <c r="AZ449"/>
  <c r="BA449"/>
  <c r="BB449"/>
  <c r="BC449"/>
  <c r="BD449"/>
  <c r="BE449"/>
  <c r="BF449"/>
  <c r="BG449"/>
  <c r="BH449"/>
  <c r="BI449"/>
  <c r="BJ449"/>
  <c r="BK449"/>
  <c r="BL449"/>
  <c r="BM449"/>
  <c r="BN449"/>
  <c r="BO449"/>
  <c r="BP449"/>
  <c r="BQ449"/>
  <c r="BR449"/>
  <c r="BS449"/>
  <c r="BT449"/>
  <c r="BU449"/>
  <c r="BV449"/>
  <c r="BW449"/>
  <c r="BX449"/>
  <c r="BY449"/>
  <c r="BZ449"/>
  <c r="CA449"/>
  <c r="CE449"/>
  <c r="A450"/>
  <c r="O450"/>
  <c r="P450"/>
  <c r="CF450" s="1"/>
  <c r="R450"/>
  <c r="S450"/>
  <c r="Q450" s="1"/>
  <c r="T450"/>
  <c r="U450"/>
  <c r="V450"/>
  <c r="W450"/>
  <c r="W441" s="1"/>
  <c r="W440" s="1"/>
  <c r="X450"/>
  <c r="Y450"/>
  <c r="Z450"/>
  <c r="AA450"/>
  <c r="AB450"/>
  <c r="AC450"/>
  <c r="AD450"/>
  <c r="AE450"/>
  <c r="AF450"/>
  <c r="AG450"/>
  <c r="AH450"/>
  <c r="AI450"/>
  <c r="AJ450"/>
  <c r="AK450"/>
  <c r="AL450"/>
  <c r="AM450"/>
  <c r="AN450"/>
  <c r="AO450"/>
  <c r="AQ450"/>
  <c r="AR450"/>
  <c r="AS450"/>
  <c r="AT450"/>
  <c r="AU450"/>
  <c r="AV450"/>
  <c r="AW450"/>
  <c r="AX450"/>
  <c r="AY450"/>
  <c r="AZ450"/>
  <c r="BA450"/>
  <c r="BB450"/>
  <c r="BC450"/>
  <c r="BD450"/>
  <c r="BE450"/>
  <c r="BF450"/>
  <c r="BG450"/>
  <c r="BH450"/>
  <c r="CG450" s="1"/>
  <c r="BI450"/>
  <c r="BJ450"/>
  <c r="BK450"/>
  <c r="BL450"/>
  <c r="BM450"/>
  <c r="BN450"/>
  <c r="BO450"/>
  <c r="BP450"/>
  <c r="BQ450"/>
  <c r="BR450"/>
  <c r="BS450"/>
  <c r="BT450"/>
  <c r="BU450"/>
  <c r="BV450"/>
  <c r="BW450"/>
  <c r="BX450"/>
  <c r="BY450"/>
  <c r="BZ450"/>
  <c r="CA450"/>
  <c r="CC450"/>
  <c r="CE450"/>
  <c r="A451"/>
  <c r="O451"/>
  <c r="P451"/>
  <c r="Q451"/>
  <c r="R451"/>
  <c r="S451"/>
  <c r="T451"/>
  <c r="U451"/>
  <c r="V451"/>
  <c r="W451"/>
  <c r="X451"/>
  <c r="Y451"/>
  <c r="Z451"/>
  <c r="AA451"/>
  <c r="AB451"/>
  <c r="AC451"/>
  <c r="AD451"/>
  <c r="AE451"/>
  <c r="AF451"/>
  <c r="AG451"/>
  <c r="CC451" s="1"/>
  <c r="AH451"/>
  <c r="AI451"/>
  <c r="AJ451"/>
  <c r="AK451"/>
  <c r="CD451" s="1"/>
  <c r="AL451"/>
  <c r="AM451"/>
  <c r="AN451"/>
  <c r="AO451"/>
  <c r="AQ451"/>
  <c r="AR451"/>
  <c r="AS451"/>
  <c r="AT451"/>
  <c r="AU451"/>
  <c r="AV451"/>
  <c r="AW451"/>
  <c r="AX451"/>
  <c r="CF451" s="1"/>
  <c r="AY451"/>
  <c r="AZ451"/>
  <c r="BA451"/>
  <c r="BB451"/>
  <c r="BC451"/>
  <c r="BD451"/>
  <c r="BE451"/>
  <c r="BF451"/>
  <c r="BG451"/>
  <c r="BH451"/>
  <c r="BI451"/>
  <c r="BJ451"/>
  <c r="BK451"/>
  <c r="BL451"/>
  <c r="BM451"/>
  <c r="BN451"/>
  <c r="BO451"/>
  <c r="BP451"/>
  <c r="BQ451"/>
  <c r="BR451"/>
  <c r="BS451"/>
  <c r="BT451"/>
  <c r="BU451"/>
  <c r="BV451"/>
  <c r="BW451"/>
  <c r="BX451"/>
  <c r="BY451"/>
  <c r="BZ451"/>
  <c r="CA451"/>
  <c r="CE451"/>
  <c r="A452"/>
  <c r="O452"/>
  <c r="P452"/>
  <c r="CF452" s="1"/>
  <c r="R452"/>
  <c r="S452"/>
  <c r="Q452" s="1"/>
  <c r="T452"/>
  <c r="U452"/>
  <c r="V452"/>
  <c r="W452"/>
  <c r="X452"/>
  <c r="Y452"/>
  <c r="Z452"/>
  <c r="AA452"/>
  <c r="AB452"/>
  <c r="AC452"/>
  <c r="AD452"/>
  <c r="AE452"/>
  <c r="AF452"/>
  <c r="AG452"/>
  <c r="AH452"/>
  <c r="AI452"/>
  <c r="AJ452"/>
  <c r="AK452"/>
  <c r="AL452"/>
  <c r="AM452"/>
  <c r="AN452"/>
  <c r="AO452"/>
  <c r="AQ452"/>
  <c r="AR452"/>
  <c r="AS452"/>
  <c r="AT452"/>
  <c r="AU452"/>
  <c r="AV452"/>
  <c r="AW452"/>
  <c r="AX452"/>
  <c r="AY452"/>
  <c r="AZ452"/>
  <c r="BA452"/>
  <c r="BB452"/>
  <c r="BC452"/>
  <c r="BD452"/>
  <c r="BE452"/>
  <c r="BF452"/>
  <c r="BG452"/>
  <c r="BH452"/>
  <c r="CG452" s="1"/>
  <c r="BI452"/>
  <c r="BJ452"/>
  <c r="BK452"/>
  <c r="BL452"/>
  <c r="BM452"/>
  <c r="BN452"/>
  <c r="BO452"/>
  <c r="BP452"/>
  <c r="BQ452"/>
  <c r="BR452"/>
  <c r="BS452"/>
  <c r="BT452"/>
  <c r="BU452"/>
  <c r="BV452"/>
  <c r="BW452"/>
  <c r="BX452"/>
  <c r="BY452"/>
  <c r="BZ452"/>
  <c r="CA452"/>
  <c r="CC452"/>
  <c r="CE452"/>
  <c r="A453"/>
  <c r="O453"/>
  <c r="P453"/>
  <c r="Q453"/>
  <c r="R453"/>
  <c r="S453"/>
  <c r="T453"/>
  <c r="U453"/>
  <c r="V453"/>
  <c r="W453"/>
  <c r="X453"/>
  <c r="Y453"/>
  <c r="Z453"/>
  <c r="AA453"/>
  <c r="AB453"/>
  <c r="AC453"/>
  <c r="AD453"/>
  <c r="AE453"/>
  <c r="AF453"/>
  <c r="AG453"/>
  <c r="CC453" s="1"/>
  <c r="AH453"/>
  <c r="AI453"/>
  <c r="AJ453"/>
  <c r="AK453"/>
  <c r="CD453" s="1"/>
  <c r="AL453"/>
  <c r="AM453"/>
  <c r="AN453"/>
  <c r="AO453"/>
  <c r="AQ453"/>
  <c r="AR453"/>
  <c r="AS453"/>
  <c r="AT453"/>
  <c r="AU453"/>
  <c r="AV453"/>
  <c r="AW453"/>
  <c r="AX453"/>
  <c r="CF453" s="1"/>
  <c r="AY453"/>
  <c r="AZ453"/>
  <c r="BA453"/>
  <c r="BB453"/>
  <c r="BC453"/>
  <c r="BD453"/>
  <c r="BE453"/>
  <c r="BF453"/>
  <c r="BG453"/>
  <c r="BH453"/>
  <c r="BI453"/>
  <c r="BJ453"/>
  <c r="BK453"/>
  <c r="BL453"/>
  <c r="BM453"/>
  <c r="BN453"/>
  <c r="BO453"/>
  <c r="BP453"/>
  <c r="BQ453"/>
  <c r="BR453"/>
  <c r="BS453"/>
  <c r="BT453"/>
  <c r="BU453"/>
  <c r="BV453"/>
  <c r="BW453"/>
  <c r="BX453"/>
  <c r="BY453"/>
  <c r="BZ453"/>
  <c r="CA453"/>
  <c r="CE453"/>
  <c r="A454"/>
  <c r="O454"/>
  <c r="P454"/>
  <c r="CF454" s="1"/>
  <c r="R454"/>
  <c r="S454"/>
  <c r="Q454" s="1"/>
  <c r="T454"/>
  <c r="U454"/>
  <c r="V454"/>
  <c r="W454"/>
  <c r="X454"/>
  <c r="Y454"/>
  <c r="Z454"/>
  <c r="AA454"/>
  <c r="AB454"/>
  <c r="AC454"/>
  <c r="AD454"/>
  <c r="AE454"/>
  <c r="AF454"/>
  <c r="AG454"/>
  <c r="AH454"/>
  <c r="AI454"/>
  <c r="AJ454"/>
  <c r="AK454"/>
  <c r="CD454" s="1"/>
  <c r="AL454"/>
  <c r="AM454"/>
  <c r="AN454"/>
  <c r="AO454"/>
  <c r="AQ454"/>
  <c r="AR454"/>
  <c r="AS454"/>
  <c r="AT454"/>
  <c r="AU454"/>
  <c r="AV454"/>
  <c r="AW454"/>
  <c r="AX454"/>
  <c r="AY454"/>
  <c r="AZ454"/>
  <c r="BA454"/>
  <c r="BB454"/>
  <c r="BC454"/>
  <c r="BD454"/>
  <c r="BE454"/>
  <c r="BF454"/>
  <c r="BG454"/>
  <c r="BH454"/>
  <c r="BI454"/>
  <c r="BJ454"/>
  <c r="BK454"/>
  <c r="BL454"/>
  <c r="BM454"/>
  <c r="BN454"/>
  <c r="BO454"/>
  <c r="BP454"/>
  <c r="BQ454"/>
  <c r="BR454"/>
  <c r="BS454"/>
  <c r="BT454"/>
  <c r="BU454"/>
  <c r="BV454"/>
  <c r="BW454"/>
  <c r="BX454"/>
  <c r="BY454"/>
  <c r="BZ454"/>
  <c r="CA454"/>
  <c r="CC454"/>
  <c r="CE454"/>
  <c r="CG454"/>
  <c r="A455"/>
  <c r="O455"/>
  <c r="P455"/>
  <c r="Q455"/>
  <c r="R455"/>
  <c r="S455"/>
  <c r="T455"/>
  <c r="U455"/>
  <c r="V455"/>
  <c r="W455"/>
  <c r="X455"/>
  <c r="Y455"/>
  <c r="Z455"/>
  <c r="AA455"/>
  <c r="AB455"/>
  <c r="AC455"/>
  <c r="AD455"/>
  <c r="AE455"/>
  <c r="AF455"/>
  <c r="AG455"/>
  <c r="CC455" s="1"/>
  <c r="AH455"/>
  <c r="AI455"/>
  <c r="AJ455"/>
  <c r="AK455"/>
  <c r="CD455" s="1"/>
  <c r="AL455"/>
  <c r="AM455"/>
  <c r="AN455"/>
  <c r="AO455"/>
  <c r="AQ455"/>
  <c r="AR455"/>
  <c r="AS455"/>
  <c r="AT455"/>
  <c r="AU455"/>
  <c r="AV455"/>
  <c r="AW455"/>
  <c r="AX455"/>
  <c r="CF455" s="1"/>
  <c r="AY455"/>
  <c r="AZ455"/>
  <c r="BA455"/>
  <c r="BB455"/>
  <c r="BC455"/>
  <c r="BD455"/>
  <c r="BE455"/>
  <c r="BF455"/>
  <c r="BG455"/>
  <c r="BH455"/>
  <c r="BI455"/>
  <c r="BJ455"/>
  <c r="BK455"/>
  <c r="BL455"/>
  <c r="BM455"/>
  <c r="BN455"/>
  <c r="BN441" s="1"/>
  <c r="BN440" s="1"/>
  <c r="BO455"/>
  <c r="BP455"/>
  <c r="BQ455"/>
  <c r="BR455"/>
  <c r="BS455"/>
  <c r="BT455"/>
  <c r="BU455"/>
  <c r="BV455"/>
  <c r="BW455"/>
  <c r="BX455"/>
  <c r="BY455"/>
  <c r="BZ455"/>
  <c r="CA455"/>
  <c r="CE455"/>
  <c r="P456"/>
  <c r="Q456"/>
  <c r="R456"/>
  <c r="S456"/>
  <c r="T456"/>
  <c r="U456"/>
  <c r="V456"/>
  <c r="W456"/>
  <c r="Y456"/>
  <c r="Z456"/>
  <c r="AA456"/>
  <c r="AB456"/>
  <c r="AC456"/>
  <c r="AD456"/>
  <c r="AE456"/>
  <c r="AF456"/>
  <c r="AG456"/>
  <c r="AH456"/>
  <c r="AI456"/>
  <c r="AJ456"/>
  <c r="AK456"/>
  <c r="AL456"/>
  <c r="CD456" s="1"/>
  <c r="AM456"/>
  <c r="AN456"/>
  <c r="AO456"/>
  <c r="AP456"/>
  <c r="AR456"/>
  <c r="AS456"/>
  <c r="AT456"/>
  <c r="AU456"/>
  <c r="AV456"/>
  <c r="AW456"/>
  <c r="AX456"/>
  <c r="CF456" s="1"/>
  <c r="AY456"/>
  <c r="AZ456"/>
  <c r="BA456"/>
  <c r="BB456"/>
  <c r="BC456"/>
  <c r="BD456"/>
  <c r="BE456"/>
  <c r="BF456"/>
  <c r="BG456"/>
  <c r="BH456"/>
  <c r="BI456"/>
  <c r="BJ456"/>
  <c r="BK456"/>
  <c r="BL456"/>
  <c r="BM456"/>
  <c r="BN456"/>
  <c r="BO456"/>
  <c r="BP456"/>
  <c r="BQ456"/>
  <c r="BR456"/>
  <c r="BS456"/>
  <c r="BT456"/>
  <c r="BU456"/>
  <c r="BV456"/>
  <c r="BW456"/>
  <c r="BX456"/>
  <c r="BY456"/>
  <c r="BZ456"/>
  <c r="CA456"/>
  <c r="CC456"/>
  <c r="Q457"/>
  <c r="AQ457"/>
  <c r="AX457"/>
  <c r="CC457"/>
  <c r="CD457"/>
  <c r="CE457"/>
  <c r="CF457"/>
  <c r="CG457"/>
  <c r="Q458"/>
  <c r="AQ458"/>
  <c r="AX458"/>
  <c r="CC458"/>
  <c r="CD458"/>
  <c r="CE458"/>
  <c r="CF458"/>
  <c r="CG458"/>
  <c r="Q459"/>
  <c r="AQ459"/>
  <c r="AX459"/>
  <c r="CC459"/>
  <c r="CD459"/>
  <c r="CE459"/>
  <c r="CF459"/>
  <c r="CG459"/>
  <c r="Q460"/>
  <c r="AQ460"/>
  <c r="AX460"/>
  <c r="CC460"/>
  <c r="CD460"/>
  <c r="CE460"/>
  <c r="CF460"/>
  <c r="CG460"/>
  <c r="Q461"/>
  <c r="AQ461"/>
  <c r="AX461"/>
  <c r="CC461"/>
  <c r="CD461"/>
  <c r="CE461"/>
  <c r="CF461"/>
  <c r="CG461"/>
  <c r="Q462"/>
  <c r="AQ462"/>
  <c r="AX462"/>
  <c r="CC462"/>
  <c r="CD462"/>
  <c r="CE462"/>
  <c r="CF462"/>
  <c r="CG462"/>
  <c r="Q463"/>
  <c r="AQ463"/>
  <c r="AX463"/>
  <c r="CC463"/>
  <c r="CD463"/>
  <c r="CE463"/>
  <c r="CF463"/>
  <c r="CG463"/>
  <c r="Q464"/>
  <c r="AQ464"/>
  <c r="AX464"/>
  <c r="CC464"/>
  <c r="CD464"/>
  <c r="CE464"/>
  <c r="CF464"/>
  <c r="CG464"/>
  <c r="Q465"/>
  <c r="AQ465"/>
  <c r="AX465"/>
  <c r="CC465"/>
  <c r="CD465"/>
  <c r="CE465"/>
  <c r="CF465"/>
  <c r="CG465"/>
  <c r="Q466"/>
  <c r="AQ466"/>
  <c r="AX466"/>
  <c r="CC466"/>
  <c r="CD466"/>
  <c r="CE466"/>
  <c r="CF466"/>
  <c r="CG466"/>
  <c r="Q467"/>
  <c r="AQ467"/>
  <c r="AX467"/>
  <c r="CC467"/>
  <c r="CD467"/>
  <c r="CE467"/>
  <c r="CF467"/>
  <c r="CG467"/>
  <c r="Q468"/>
  <c r="AQ468"/>
  <c r="AX468"/>
  <c r="CC468"/>
  <c r="CD468"/>
  <c r="CE468"/>
  <c r="CF468"/>
  <c r="CG468"/>
  <c r="Q469"/>
  <c r="AQ469"/>
  <c r="AX469"/>
  <c r="CC469"/>
  <c r="CD469"/>
  <c r="CE469"/>
  <c r="CF469"/>
  <c r="CG469"/>
  <c r="Q470"/>
  <c r="AQ470"/>
  <c r="AX470"/>
  <c r="CC470"/>
  <c r="CD470"/>
  <c r="CE470"/>
  <c r="CF470"/>
  <c r="CG470"/>
  <c r="P471"/>
  <c r="Q471"/>
  <c r="R471"/>
  <c r="S471"/>
  <c r="T471"/>
  <c r="U471"/>
  <c r="V471"/>
  <c r="W471"/>
  <c r="Y471"/>
  <c r="Z471"/>
  <c r="AA471"/>
  <c r="AB471"/>
  <c r="AC471"/>
  <c r="AD471"/>
  <c r="AE471"/>
  <c r="AF471"/>
  <c r="AG471"/>
  <c r="AH471"/>
  <c r="AI471"/>
  <c r="AJ471"/>
  <c r="AK471"/>
  <c r="AL471"/>
  <c r="CD471" s="1"/>
  <c r="AM471"/>
  <c r="AN471"/>
  <c r="AO471"/>
  <c r="AP471"/>
  <c r="AR471"/>
  <c r="AS471"/>
  <c r="AT471"/>
  <c r="AU471"/>
  <c r="AV471"/>
  <c r="AW471"/>
  <c r="AX471"/>
  <c r="CF471" s="1"/>
  <c r="AY471"/>
  <c r="AZ471"/>
  <c r="BA471"/>
  <c r="BB471"/>
  <c r="BC471"/>
  <c r="BD471"/>
  <c r="BE471"/>
  <c r="BF471"/>
  <c r="BG471"/>
  <c r="BH471"/>
  <c r="BI471"/>
  <c r="BJ471"/>
  <c r="BK471"/>
  <c r="BL471"/>
  <c r="BM471"/>
  <c r="BN471"/>
  <c r="BO471"/>
  <c r="BP471"/>
  <c r="BQ471"/>
  <c r="BR471"/>
  <c r="BS471"/>
  <c r="BT471"/>
  <c r="BU471"/>
  <c r="BV471"/>
  <c r="BW471"/>
  <c r="BX471"/>
  <c r="BY471"/>
  <c r="BZ471"/>
  <c r="CA471"/>
  <c r="CC471"/>
  <c r="P472"/>
  <c r="Q472"/>
  <c r="R472"/>
  <c r="S472"/>
  <c r="T472"/>
  <c r="U472"/>
  <c r="V472"/>
  <c r="W472"/>
  <c r="Y472"/>
  <c r="Z472"/>
  <c r="AA472"/>
  <c r="AB472"/>
  <c r="AC472"/>
  <c r="AD472"/>
  <c r="AE472"/>
  <c r="AF472"/>
  <c r="AG472"/>
  <c r="AH472"/>
  <c r="AI472"/>
  <c r="AJ472"/>
  <c r="CC472" s="1"/>
  <c r="AK472"/>
  <c r="AL472"/>
  <c r="CD472" s="1"/>
  <c r="AM472"/>
  <c r="AN472"/>
  <c r="AO472"/>
  <c r="AP472"/>
  <c r="Q473"/>
  <c r="CC473"/>
  <c r="CD473"/>
  <c r="Q474"/>
  <c r="CC474"/>
  <c r="CD474"/>
  <c r="Q475"/>
  <c r="CC475"/>
  <c r="CD475"/>
  <c r="Q476"/>
  <c r="CC476"/>
  <c r="CD476"/>
  <c r="Q477"/>
  <c r="CC477"/>
  <c r="CD477"/>
  <c r="Q478"/>
  <c r="CC478"/>
  <c r="CD478"/>
  <c r="Q479"/>
  <c r="CC479"/>
  <c r="CD479"/>
  <c r="Q480"/>
  <c r="CC480"/>
  <c r="CD480"/>
  <c r="Q481"/>
  <c r="CC481"/>
  <c r="CD481"/>
  <c r="Q482"/>
  <c r="CC482"/>
  <c r="CD482"/>
  <c r="Q483"/>
  <c r="CC483"/>
  <c r="CD483"/>
  <c r="Q484"/>
  <c r="CC484"/>
  <c r="CD484"/>
  <c r="Q485"/>
  <c r="CC485"/>
  <c r="CD485"/>
  <c r="Q486"/>
  <c r="CC486"/>
  <c r="CD486"/>
  <c r="Q487"/>
  <c r="CC487"/>
  <c r="CD487"/>
  <c r="Q488"/>
  <c r="CC488"/>
  <c r="CD488"/>
  <c r="Q489"/>
  <c r="CC489"/>
  <c r="CD489"/>
  <c r="P490"/>
  <c r="CC490" s="1"/>
  <c r="R490"/>
  <c r="S490"/>
  <c r="T490"/>
  <c r="U490"/>
  <c r="W490"/>
  <c r="Y490"/>
  <c r="AA490"/>
  <c r="AB490"/>
  <c r="AC490"/>
  <c r="AD490"/>
  <c r="AE490"/>
  <c r="AF490"/>
  <c r="AG490"/>
  <c r="AH490"/>
  <c r="AI490"/>
  <c r="AJ490"/>
  <c r="AK490"/>
  <c r="CD490" s="1"/>
  <c r="AL490"/>
  <c r="AM490"/>
  <c r="AN490"/>
  <c r="AO490"/>
  <c r="P491"/>
  <c r="Q491"/>
  <c r="R491"/>
  <c r="S491"/>
  <c r="T491"/>
  <c r="U491"/>
  <c r="W491"/>
  <c r="Y491"/>
  <c r="AA491"/>
  <c r="AB491"/>
  <c r="AC491"/>
  <c r="AD491"/>
  <c r="AE491"/>
  <c r="AF491"/>
  <c r="AG491"/>
  <c r="AH491"/>
  <c r="AI491"/>
  <c r="AJ491"/>
  <c r="CC491" s="1"/>
  <c r="AK491"/>
  <c r="CD491" s="1"/>
  <c r="AL491"/>
  <c r="AM491"/>
  <c r="AN491"/>
  <c r="AO491"/>
  <c r="P492"/>
  <c r="R492"/>
  <c r="S492"/>
  <c r="T492"/>
  <c r="U492"/>
  <c r="W492"/>
  <c r="Y492"/>
  <c r="AA492"/>
  <c r="AB492"/>
  <c r="AC492"/>
  <c r="AD492"/>
  <c r="AE492"/>
  <c r="AF492"/>
  <c r="AG492"/>
  <c r="AH492"/>
  <c r="AI492"/>
  <c r="AJ492"/>
  <c r="AK492"/>
  <c r="AL492"/>
  <c r="AM492"/>
  <c r="AN492"/>
  <c r="AO492"/>
  <c r="Q493"/>
  <c r="CC493"/>
  <c r="CD493"/>
  <c r="Q494"/>
  <c r="CC494"/>
  <c r="CD494"/>
  <c r="Q495"/>
  <c r="CC495"/>
  <c r="CD495"/>
  <c r="Q496"/>
  <c r="CC496"/>
  <c r="CD496"/>
  <c r="Q497"/>
  <c r="CC497"/>
  <c r="CD497"/>
  <c r="Q498"/>
  <c r="CC498"/>
  <c r="CD498"/>
  <c r="Q499"/>
  <c r="CC499"/>
  <c r="CD499"/>
  <c r="Q500"/>
  <c r="CC500"/>
  <c r="CD500"/>
  <c r="Q501"/>
  <c r="CC501"/>
  <c r="CD501"/>
  <c r="Q502"/>
  <c r="CC502"/>
  <c r="CD502"/>
  <c r="Q503"/>
  <c r="CC503"/>
  <c r="CD503"/>
  <c r="Q504"/>
  <c r="CC504"/>
  <c r="CD504"/>
  <c r="Q505"/>
  <c r="CC505"/>
  <c r="CD505"/>
  <c r="P511"/>
  <c r="P514"/>
  <c r="P517"/>
  <c r="AC24" l="1"/>
  <c r="AQ456"/>
  <c r="CE456" s="1"/>
  <c r="AQ471"/>
  <c r="CE471" s="1"/>
  <c r="CD25"/>
  <c r="Q492"/>
  <c r="CC492"/>
  <c r="Q449"/>
  <c r="CF449"/>
  <c r="CD449"/>
  <c r="CC449"/>
  <c r="CG449"/>
  <c r="CG455"/>
  <c r="BX441"/>
  <c r="BX440" s="1"/>
  <c r="BH441"/>
  <c r="BH440" s="1"/>
  <c r="AR441"/>
  <c r="AA441"/>
  <c r="AA440" s="1"/>
  <c r="BN24"/>
  <c r="AX24"/>
  <c r="AJ441"/>
  <c r="AJ440" s="1"/>
  <c r="BP441"/>
  <c r="BP440" s="1"/>
  <c r="BL441"/>
  <c r="BL440" s="1"/>
  <c r="AV441"/>
  <c r="AV440" s="1"/>
  <c r="AO441"/>
  <c r="AO440" s="1"/>
  <c r="Y441"/>
  <c r="Y440" s="1"/>
  <c r="BM24"/>
  <c r="CG451"/>
  <c r="CD450"/>
  <c r="CD443"/>
  <c r="BZ441"/>
  <c r="BZ440" s="1"/>
  <c r="BR441"/>
  <c r="BR440" s="1"/>
  <c r="BJ441"/>
  <c r="BJ440" s="1"/>
  <c r="BB441"/>
  <c r="BB440" s="1"/>
  <c r="AT441"/>
  <c r="AT440" s="1"/>
  <c r="AK441"/>
  <c r="AK440" s="1"/>
  <c r="AC441"/>
  <c r="AC440" s="1"/>
  <c r="U441"/>
  <c r="U440" s="1"/>
  <c r="CD222"/>
  <c r="CE218"/>
  <c r="BZ47"/>
  <c r="BZ46" s="1"/>
  <c r="BZ24" s="1"/>
  <c r="BV47"/>
  <c r="BV46" s="1"/>
  <c r="BV24" s="1"/>
  <c r="BR47"/>
  <c r="BR46" s="1"/>
  <c r="BR24" s="1"/>
  <c r="BN47"/>
  <c r="BN46" s="1"/>
  <c r="BJ47"/>
  <c r="BJ46" s="1"/>
  <c r="BJ24" s="1"/>
  <c r="BF47"/>
  <c r="BB47"/>
  <c r="BB46" s="1"/>
  <c r="BB24" s="1"/>
  <c r="AX47"/>
  <c r="AX46" s="1"/>
  <c r="AT47"/>
  <c r="AT46" s="1"/>
  <c r="AT24" s="1"/>
  <c r="AK47"/>
  <c r="AK46" s="1"/>
  <c r="AK24" s="1"/>
  <c r="AC47"/>
  <c r="AC46" s="1"/>
  <c r="T47"/>
  <c r="T46" s="1"/>
  <c r="T24" s="1"/>
  <c r="Y24"/>
  <c r="P440"/>
  <c r="CD441"/>
  <c r="S441"/>
  <c r="S440" s="1"/>
  <c r="Q443"/>
  <c r="AG24"/>
  <c r="T441"/>
  <c r="T440" s="1"/>
  <c r="CG444"/>
  <c r="AZ441"/>
  <c r="AZ440" s="1"/>
  <c r="CE345"/>
  <c r="AH24"/>
  <c r="P507"/>
  <c r="CD492"/>
  <c r="CG471"/>
  <c r="CG456"/>
  <c r="CG453"/>
  <c r="CD452"/>
  <c r="CG448"/>
  <c r="BV441"/>
  <c r="BV440" s="1"/>
  <c r="BF441"/>
  <c r="BF440" s="1"/>
  <c r="AI441"/>
  <c r="AI440" s="1"/>
  <c r="AE441"/>
  <c r="AE440" s="1"/>
  <c r="AO46"/>
  <c r="AO24" s="1"/>
  <c r="AG46"/>
  <c r="Y46"/>
  <c r="AS24"/>
  <c r="AP47"/>
  <c r="AP46" s="1"/>
  <c r="AH47"/>
  <c r="AH46" s="1"/>
  <c r="Z47"/>
  <c r="Z46" s="1"/>
  <c r="Z24" s="1"/>
  <c r="AL47"/>
  <c r="AL46" s="1"/>
  <c r="AL24" s="1"/>
  <c r="AD47"/>
  <c r="AD46" s="1"/>
  <c r="AD24" s="1"/>
  <c r="U47"/>
  <c r="U46" s="1"/>
  <c r="U24" s="1"/>
  <c r="BE24"/>
  <c r="AP24"/>
  <c r="CC320"/>
  <c r="CG320"/>
  <c r="CF320"/>
  <c r="CC292"/>
  <c r="CG292"/>
  <c r="CF292"/>
  <c r="CC263"/>
  <c r="CG263"/>
  <c r="CF263"/>
  <c r="CC259"/>
  <c r="CG259"/>
  <c r="CF259"/>
  <c r="CC237"/>
  <c r="CG237"/>
  <c r="CF237"/>
  <c r="CC233"/>
  <c r="CG233"/>
  <c r="CF233"/>
  <c r="CC230"/>
  <c r="CG230"/>
  <c r="CF230"/>
  <c r="CC227"/>
  <c r="CG227"/>
  <c r="CF227"/>
  <c r="CC223"/>
  <c r="CG223"/>
  <c r="CF223"/>
  <c r="CC135"/>
  <c r="CG135"/>
  <c r="CF135"/>
  <c r="CC130"/>
  <c r="CG130"/>
  <c r="CF130"/>
  <c r="CC124"/>
  <c r="CG124"/>
  <c r="CF124"/>
  <c r="CC111"/>
  <c r="CG111"/>
  <c r="CF111"/>
  <c r="CC104"/>
  <c r="CG104"/>
  <c r="CF104"/>
  <c r="CC97"/>
  <c r="CG97"/>
  <c r="CF97"/>
  <c r="CC92"/>
  <c r="CG92"/>
  <c r="CF92"/>
  <c r="CC83"/>
  <c r="CG83"/>
  <c r="CF83"/>
  <c r="CC69"/>
  <c r="CG69"/>
  <c r="CF69"/>
  <c r="CC48"/>
  <c r="CG48"/>
  <c r="CF48"/>
  <c r="CC39"/>
  <c r="CG39"/>
  <c r="CF39"/>
  <c r="CC28"/>
  <c r="CG28"/>
  <c r="CF28"/>
  <c r="CC26"/>
  <c r="CG26"/>
  <c r="CF26"/>
  <c r="CF445"/>
  <c r="CD444"/>
  <c r="CA441"/>
  <c r="CA440" s="1"/>
  <c r="BW441"/>
  <c r="BW440" s="1"/>
  <c r="BS441"/>
  <c r="BS440" s="1"/>
  <c r="BO441"/>
  <c r="BO440" s="1"/>
  <c r="BK441"/>
  <c r="BK440" s="1"/>
  <c r="BG441"/>
  <c r="BG440" s="1"/>
  <c r="BC441"/>
  <c r="BC440" s="1"/>
  <c r="AY441"/>
  <c r="AU441"/>
  <c r="AU440" s="1"/>
  <c r="AL441"/>
  <c r="AL440" s="1"/>
  <c r="AH441"/>
  <c r="AH440" s="1"/>
  <c r="AD441"/>
  <c r="AD440" s="1"/>
  <c r="Z441"/>
  <c r="Z440" s="1"/>
  <c r="V441"/>
  <c r="V440" s="1"/>
  <c r="R441"/>
  <c r="R440" s="1"/>
  <c r="CF382"/>
  <c r="CC380"/>
  <c r="CF378"/>
  <c r="CD355"/>
  <c r="CD345"/>
  <c r="CD340"/>
  <c r="CD329"/>
  <c r="CD324"/>
  <c r="P323"/>
  <c r="CD218"/>
  <c r="CD198"/>
  <c r="CD192"/>
  <c r="CD184"/>
  <c r="CD179"/>
  <c r="CD173"/>
  <c r="CD163"/>
  <c r="CD160"/>
  <c r="CD157"/>
  <c r="CD153"/>
  <c r="CD142"/>
  <c r="P141"/>
  <c r="Q490"/>
  <c r="CF447"/>
  <c r="CD446"/>
  <c r="CG445"/>
  <c r="Q445"/>
  <c r="CC443"/>
  <c r="CG382"/>
  <c r="Q382"/>
  <c r="CG378"/>
  <c r="Q378"/>
  <c r="AQ320"/>
  <c r="CE320" s="1"/>
  <c r="Q320"/>
  <c r="AQ292"/>
  <c r="Q292"/>
  <c r="AQ263"/>
  <c r="CE263" s="1"/>
  <c r="Q263"/>
  <c r="AQ259"/>
  <c r="Q259"/>
  <c r="AQ237"/>
  <c r="CE237" s="1"/>
  <c r="Q237"/>
  <c r="AQ233"/>
  <c r="Q233"/>
  <c r="Q230"/>
  <c r="Q227"/>
  <c r="AQ223"/>
  <c r="AQ222" s="1"/>
  <c r="Q223"/>
  <c r="AQ135"/>
  <c r="Q135"/>
  <c r="AQ130"/>
  <c r="Q130"/>
  <c r="AQ124"/>
  <c r="CE124" s="1"/>
  <c r="Q124"/>
  <c r="AQ111"/>
  <c r="Q111"/>
  <c r="AQ104"/>
  <c r="Q104"/>
  <c r="AQ97"/>
  <c r="Q97"/>
  <c r="AQ92"/>
  <c r="CE92" s="1"/>
  <c r="Q92"/>
  <c r="AQ83"/>
  <c r="Q83"/>
  <c r="AQ69"/>
  <c r="Q69"/>
  <c r="AQ48"/>
  <c r="CA47"/>
  <c r="CA46" s="1"/>
  <c r="BW47"/>
  <c r="BW46" s="1"/>
  <c r="BS47"/>
  <c r="BS46" s="1"/>
  <c r="BO47"/>
  <c r="BO46" s="1"/>
  <c r="BK47"/>
  <c r="BK46" s="1"/>
  <c r="BG47"/>
  <c r="BC47"/>
  <c r="BC46" s="1"/>
  <c r="AY47"/>
  <c r="AY46" s="1"/>
  <c r="AU47"/>
  <c r="AU46" s="1"/>
  <c r="Q48"/>
  <c r="AQ39"/>
  <c r="Q39"/>
  <c r="AQ28"/>
  <c r="AQ25" s="1"/>
  <c r="Q28"/>
  <c r="CA24"/>
  <c r="BW24"/>
  <c r="BS24"/>
  <c r="BO24"/>
  <c r="BK24"/>
  <c r="BC24"/>
  <c r="AY24"/>
  <c r="AU24"/>
  <c r="Q26"/>
  <c r="CC355"/>
  <c r="CG355"/>
  <c r="CF355"/>
  <c r="CC345"/>
  <c r="CG345"/>
  <c r="CF345"/>
  <c r="CC340"/>
  <c r="CG340"/>
  <c r="CF340"/>
  <c r="CC329"/>
  <c r="CG329"/>
  <c r="CF329"/>
  <c r="CC324"/>
  <c r="CG324"/>
  <c r="CF324"/>
  <c r="CC222"/>
  <c r="CG222"/>
  <c r="CF222"/>
  <c r="CC218"/>
  <c r="CG218"/>
  <c r="CF218"/>
  <c r="CC198"/>
  <c r="CG198"/>
  <c r="CF198"/>
  <c r="CC192"/>
  <c r="CG192"/>
  <c r="CF192"/>
  <c r="CC184"/>
  <c r="CG184"/>
  <c r="CF184"/>
  <c r="CC179"/>
  <c r="CG179"/>
  <c r="CF179"/>
  <c r="CC173"/>
  <c r="CG173"/>
  <c r="CF173"/>
  <c r="CC163"/>
  <c r="CG163"/>
  <c r="CF163"/>
  <c r="CC160"/>
  <c r="CG160"/>
  <c r="CF160"/>
  <c r="CC157"/>
  <c r="CG157"/>
  <c r="CF157"/>
  <c r="CC153"/>
  <c r="CG153"/>
  <c r="CF153"/>
  <c r="CC142"/>
  <c r="CG142"/>
  <c r="CF142"/>
  <c r="CC25"/>
  <c r="CG25"/>
  <c r="CF25"/>
  <c r="CF380"/>
  <c r="P377"/>
  <c r="BX46"/>
  <c r="BT46"/>
  <c r="BT24" s="1"/>
  <c r="BP46"/>
  <c r="BL46"/>
  <c r="BL24" s="1"/>
  <c r="BH46"/>
  <c r="BD46"/>
  <c r="BD24" s="1"/>
  <c r="AZ46"/>
  <c r="AV46"/>
  <c r="AV24" s="1"/>
  <c r="AR46"/>
  <c r="AM46"/>
  <c r="AM24" s="1"/>
  <c r="AI46"/>
  <c r="AE46"/>
  <c r="AE24" s="1"/>
  <c r="AA46"/>
  <c r="V46"/>
  <c r="V24" s="1"/>
  <c r="R46"/>
  <c r="BX24"/>
  <c r="BP24"/>
  <c r="BH24"/>
  <c r="AZ24"/>
  <c r="AR24"/>
  <c r="AI24"/>
  <c r="AA24"/>
  <c r="R24"/>
  <c r="P508"/>
  <c r="CD445"/>
  <c r="CF443"/>
  <c r="CD442"/>
  <c r="Q442"/>
  <c r="AQ377"/>
  <c r="CD382"/>
  <c r="CG380"/>
  <c r="Q380"/>
  <c r="CD378"/>
  <c r="AQ355"/>
  <c r="CE355" s="1"/>
  <c r="Q355"/>
  <c r="AQ345"/>
  <c r="Q345"/>
  <c r="AQ340"/>
  <c r="CE340" s="1"/>
  <c r="Q340"/>
  <c r="AQ329"/>
  <c r="CE329" s="1"/>
  <c r="Q329"/>
  <c r="AQ324"/>
  <c r="Q324"/>
  <c r="CE292"/>
  <c r="CE259"/>
  <c r="CE233"/>
  <c r="CE230"/>
  <c r="CE227"/>
  <c r="CE223"/>
  <c r="CE222"/>
  <c r="Q222"/>
  <c r="AQ218"/>
  <c r="Q218"/>
  <c r="AQ198"/>
  <c r="CE198" s="1"/>
  <c r="Q198"/>
  <c r="AQ192"/>
  <c r="CE192" s="1"/>
  <c r="Q192"/>
  <c r="AQ184"/>
  <c r="CE184" s="1"/>
  <c r="Q184"/>
  <c r="AQ179"/>
  <c r="CE179" s="1"/>
  <c r="Q179"/>
  <c r="AQ173"/>
  <c r="CE173" s="1"/>
  <c r="Q173"/>
  <c r="AQ163"/>
  <c r="CE163" s="1"/>
  <c r="Q163"/>
  <c r="AQ160"/>
  <c r="CE160" s="1"/>
  <c r="Q160"/>
  <c r="AQ157"/>
  <c r="CE157" s="1"/>
  <c r="Q157"/>
  <c r="AQ153"/>
  <c r="CE153" s="1"/>
  <c r="Q153"/>
  <c r="AQ142"/>
  <c r="CE142" s="1"/>
  <c r="Q142"/>
  <c r="CE135"/>
  <c r="CE130"/>
  <c r="CE111"/>
  <c r="CE104"/>
  <c r="CE97"/>
  <c r="CE83"/>
  <c r="CE69"/>
  <c r="CE48"/>
  <c r="AN47"/>
  <c r="AN46" s="1"/>
  <c r="AN24" s="1"/>
  <c r="AJ47"/>
  <c r="AJ46" s="1"/>
  <c r="AF47"/>
  <c r="AF46" s="1"/>
  <c r="AF24" s="1"/>
  <c r="AB47"/>
  <c r="AB46" s="1"/>
  <c r="W47"/>
  <c r="W46" s="1"/>
  <c r="W24" s="1"/>
  <c r="S47"/>
  <c r="S46" s="1"/>
  <c r="CE39"/>
  <c r="CE26"/>
  <c r="AJ24"/>
  <c r="AB24"/>
  <c r="S24"/>
  <c r="Q25"/>
  <c r="CE25" l="1"/>
  <c r="CF377"/>
  <c r="Q377"/>
  <c r="CG377"/>
  <c r="CE377"/>
  <c r="CD377"/>
  <c r="CC377"/>
  <c r="CC141"/>
  <c r="CG141"/>
  <c r="CF141"/>
  <c r="P47"/>
  <c r="Q141"/>
  <c r="CD141"/>
  <c r="CC323"/>
  <c r="CG323"/>
  <c r="CF323"/>
  <c r="Q323"/>
  <c r="CD323"/>
  <c r="AY440"/>
  <c r="AX441"/>
  <c r="CE28"/>
  <c r="AQ323"/>
  <c r="CE323" s="1"/>
  <c r="Q441"/>
  <c r="CC441"/>
  <c r="BG46"/>
  <c r="BG24" s="1"/>
  <c r="P520"/>
  <c r="BF46"/>
  <c r="P510"/>
  <c r="AQ141"/>
  <c r="CE141" s="1"/>
  <c r="AQ47"/>
  <c r="AQ46" s="1"/>
  <c r="AQ24" s="1"/>
  <c r="CG441"/>
  <c r="CE324"/>
  <c r="Q440"/>
  <c r="CD440"/>
  <c r="CC440"/>
  <c r="CG440"/>
  <c r="AQ441"/>
  <c r="AR440"/>
  <c r="P509" l="1"/>
  <c r="BF24"/>
  <c r="AX440"/>
  <c r="CF440" s="1"/>
  <c r="CF441"/>
  <c r="AQ440"/>
  <c r="CE440" s="1"/>
  <c r="CE441"/>
  <c r="CC47"/>
  <c r="CG47"/>
  <c r="CF47"/>
  <c r="Q47"/>
  <c r="CE47"/>
  <c r="CD47"/>
  <c r="P46"/>
  <c r="CC46" l="1"/>
  <c r="CG46"/>
  <c r="CF46"/>
  <c r="Q46"/>
  <c r="CE46"/>
  <c r="CD46"/>
  <c r="P24"/>
  <c r="CC24" l="1"/>
  <c r="CG24"/>
  <c r="CF24"/>
  <c r="Q24"/>
  <c r="CE24"/>
  <c r="CD24"/>
</calcChain>
</file>

<file path=xl/sharedStrings.xml><?xml version="1.0" encoding="utf-8"?>
<sst xmlns="http://schemas.openxmlformats.org/spreadsheetml/2006/main" count="608" uniqueCount="400">
  <si>
    <t>В графе 3 по строкам 01-56 приводятся сведения о работниках, основным местом работы которых является отчитывающаяся организация, осуществляющая образовательную деятельность. В данные графы 3 не включатся работники, работающие в качестве совместителей, при</t>
  </si>
  <si>
    <t>(Код по ОКЕИ: человек  – 792)</t>
  </si>
  <si>
    <t>________</t>
  </si>
  <si>
    <t>Из строки 07 гр.3 численность учителей, использующих в учебном процессе персональные компьютеры</t>
  </si>
  <si>
    <t>медицинские сестры</t>
  </si>
  <si>
    <t>врачи всех специальностей</t>
  </si>
  <si>
    <t>в том числе:</t>
  </si>
  <si>
    <t>из них женщин</t>
  </si>
  <si>
    <t xml:space="preserve">Кроме того (кроме стр.01), численность медицинских работников (сумма строк 60,61) </t>
  </si>
  <si>
    <t>из них учителя</t>
  </si>
  <si>
    <t>Численность педагогических работников (из стр.06), прошедших в течение последних трех лет повышение квалификации и (или) профессиональную переподготовку</t>
  </si>
  <si>
    <t>из них директор</t>
  </si>
  <si>
    <t>Численность руководителей (из стр.02), прошедших в течение последних трех лет повышение квалификации и (или) профессиональную переподготовку</t>
  </si>
  <si>
    <t>СПРАВКА 2</t>
  </si>
  <si>
    <t>Из общей численности учителей-дефектологов (стр.29 гр.3) - учителя, имеющие специальное дефектологическое образование</t>
  </si>
  <si>
    <t>персонал, получающий надбавки за работу с лицами с ограниченными возможностями здоровья, находящимися на совместном обучении</t>
  </si>
  <si>
    <t>из них учителя, осуществляющие деятельность по реализации программ начального общего образования</t>
  </si>
  <si>
    <t>из них учителя - всего</t>
  </si>
  <si>
    <t>учитель нач.классов</t>
  </si>
  <si>
    <t>учитель</t>
  </si>
  <si>
    <t>персонал, работающий в отдельных классах для обучающихся с ограниченными возможностями здоровья</t>
  </si>
  <si>
    <t>персонал, работающий в классах очно-заочного и заочного обучения, учебно-консультационных пунктах</t>
  </si>
  <si>
    <t>Из них воспитатели</t>
  </si>
  <si>
    <t>Из общей численности педагогических работников (стр.06): персонал, работающий в подразделениях (группах) дошкольного образования</t>
  </si>
  <si>
    <t>бухгалтер</t>
  </si>
  <si>
    <t>Скрябина Клавдия Дмитриевна</t>
  </si>
  <si>
    <t>Главный бухгалтер</t>
  </si>
  <si>
    <t>Никанорова Светлана Васильевна</t>
  </si>
  <si>
    <t xml:space="preserve">уборщик производственных и служебных помещений </t>
  </si>
  <si>
    <t>Владимирова Анна Павловна</t>
  </si>
  <si>
    <t>рабочий по стирке и ремонту спецодежды</t>
  </si>
  <si>
    <t xml:space="preserve">посудница </t>
  </si>
  <si>
    <t>Максимова Яна Петровна</t>
  </si>
  <si>
    <t xml:space="preserve">посудница   </t>
  </si>
  <si>
    <t>Афанасьева анна Николаевна</t>
  </si>
  <si>
    <t>Николаева Саина Васильевна</t>
  </si>
  <si>
    <t>Аргунова Антонина Владимировна</t>
  </si>
  <si>
    <t xml:space="preserve">повар </t>
  </si>
  <si>
    <t>Трофимова Саина Николаевна</t>
  </si>
  <si>
    <t>Аргунова Мария Михайловна</t>
  </si>
  <si>
    <t>Габышев Альберт Владимирович</t>
  </si>
  <si>
    <t>Чичигинаров Александр Васильевич</t>
  </si>
  <si>
    <t>Дмитриева Надежда Яковлевна</t>
  </si>
  <si>
    <t>повар</t>
  </si>
  <si>
    <t>Кириллина Евдокия Дмитриевна</t>
  </si>
  <si>
    <t>Игнатьева Светлана Михайловна</t>
  </si>
  <si>
    <t>шеф-повар</t>
  </si>
  <si>
    <t>Федорова Марианна Васильевна</t>
  </si>
  <si>
    <t>Попова Саргылана Иннокентьевна</t>
  </si>
  <si>
    <t>Романова Ольга Егоровна</t>
  </si>
  <si>
    <t>Аянитова Акулина Семеновна</t>
  </si>
  <si>
    <t>лаборант</t>
  </si>
  <si>
    <t>Иванова Парасковья Васильевна</t>
  </si>
  <si>
    <t>Иванова Ефросинья Николаевна</t>
  </si>
  <si>
    <t>Скрябина Василина Васильевна</t>
  </si>
  <si>
    <t>Павлова Лидия Петровна</t>
  </si>
  <si>
    <t>Семенова Анна Семеновна</t>
  </si>
  <si>
    <t>Оконешникова Саргылана Петровна</t>
  </si>
  <si>
    <t>Пономарева Антонина Васильевна</t>
  </si>
  <si>
    <t>Афанасьева Фекла Васильевна</t>
  </si>
  <si>
    <t xml:space="preserve">сторож </t>
  </si>
  <si>
    <t>сторож</t>
  </si>
  <si>
    <t>Скрыбыкин Афанасий Прокопьевич</t>
  </si>
  <si>
    <t>вахтер</t>
  </si>
  <si>
    <t>Брызгалова Ольга Васильевна</t>
  </si>
  <si>
    <t>Олесова Маргарита Климентьевна</t>
  </si>
  <si>
    <t xml:space="preserve">дворник </t>
  </si>
  <si>
    <t xml:space="preserve">гардеробщик </t>
  </si>
  <si>
    <t>Колосова Елена Ивановна</t>
  </si>
  <si>
    <t>Баланова Наталья Николаевна</t>
  </si>
  <si>
    <t>водитель автобуса</t>
  </si>
  <si>
    <t xml:space="preserve">Игнатьев Александр Александрович </t>
  </si>
  <si>
    <t xml:space="preserve">водитель автомобиля </t>
  </si>
  <si>
    <t>электромонтер (при наличии допуска не менее 3 группы до 1000 Вт)</t>
  </si>
  <si>
    <t>Кычкин Сергей Серафимович</t>
  </si>
  <si>
    <t xml:space="preserve">столяр  </t>
  </si>
  <si>
    <t>слесарь-сантехник</t>
  </si>
  <si>
    <t>Павлов Виктор Афанасьевич</t>
  </si>
  <si>
    <t>рабочий по комплексному обслуживанию и ремонту зданий</t>
  </si>
  <si>
    <t>Винокуров Иван Романович</t>
  </si>
  <si>
    <t>тифлосурдопереводчик</t>
  </si>
  <si>
    <t>сурдопереводчик</t>
  </si>
  <si>
    <t>из них: ассистент (помощник)</t>
  </si>
  <si>
    <t>иной персонал</t>
  </si>
  <si>
    <t>инженер по ТБ</t>
  </si>
  <si>
    <t>завхоз</t>
  </si>
  <si>
    <t>Кривошапкин Рустам Митрофанович</t>
  </si>
  <si>
    <t>учитель физкультуры</t>
  </si>
  <si>
    <t>Назаров Илья Романович</t>
  </si>
  <si>
    <t>помощник воспитателя ДОУ</t>
  </si>
  <si>
    <t>помощник воспитателя</t>
  </si>
  <si>
    <t xml:space="preserve">лаборант </t>
  </si>
  <si>
    <t>Верховцева Вероника Анатольевна</t>
  </si>
  <si>
    <t xml:space="preserve">техник-оператор ЭВМ </t>
  </si>
  <si>
    <t>учитель внеурочных занятий</t>
  </si>
  <si>
    <t>Соловьев Станислав Васильевич</t>
  </si>
  <si>
    <t>документовед</t>
  </si>
  <si>
    <t>Колосова Мария Васильевна</t>
  </si>
  <si>
    <t>диспетчер ОУ</t>
  </si>
  <si>
    <t>младший воспитатель ДОУ</t>
  </si>
  <si>
    <t>секретарь учебной части</t>
  </si>
  <si>
    <t>учитель математики</t>
  </si>
  <si>
    <t>библиотекарь</t>
  </si>
  <si>
    <t>Сивцева Марианна Васильевна</t>
  </si>
  <si>
    <t xml:space="preserve">   учебно-вспомогательный персонал </t>
  </si>
  <si>
    <t>педагог-психолог</t>
  </si>
  <si>
    <t>Габышева Вера Аркадьевна</t>
  </si>
  <si>
    <t>техник ЭВТ, учитель внеурочных занятий</t>
  </si>
  <si>
    <t>инструктор по гигиене</t>
  </si>
  <si>
    <t>Слепцова Татьяна Аполлоновна</t>
  </si>
  <si>
    <t>иные педагогические работники</t>
  </si>
  <si>
    <t>Хабарова Мария Дмитриевна</t>
  </si>
  <si>
    <t>педагог библиотекарь</t>
  </si>
  <si>
    <t>тренер-преподаватель</t>
  </si>
  <si>
    <t>ОДО</t>
  </si>
  <si>
    <t>Прохорова Евдокия Михайловна</t>
  </si>
  <si>
    <t>Рязанская Алена Федотовна</t>
  </si>
  <si>
    <t>Иванова Людмила Константиновна</t>
  </si>
  <si>
    <t>организатор внеклассной и внешкольной воспитательной работы с детьми ("одо")</t>
  </si>
  <si>
    <t xml:space="preserve">другие </t>
  </si>
  <si>
    <t>тьюторы</t>
  </si>
  <si>
    <t>Андросов Петр Ильич</t>
  </si>
  <si>
    <t>Сергучев Афанасий Афанасьевич</t>
  </si>
  <si>
    <t>Пивоваров Петр Гаврильевич</t>
  </si>
  <si>
    <t>Окороков Дмитрий Васильевич</t>
  </si>
  <si>
    <t>Васильева Роза Петровна</t>
  </si>
  <si>
    <t>Хоютанов Евсей Софронович</t>
  </si>
  <si>
    <t>Федорова Фекла Афанасьевна</t>
  </si>
  <si>
    <t>мастера производственного обучения</t>
  </si>
  <si>
    <t>воспитатель  ДОУ</t>
  </si>
  <si>
    <t>старший воспитатель ДОУ</t>
  </si>
  <si>
    <t>воспитатель  интерната</t>
  </si>
  <si>
    <t>старший воспитатель интерната</t>
  </si>
  <si>
    <t>заведующий интернатом (при наличии интерната и при наличии штата)</t>
  </si>
  <si>
    <t>воспитатели</t>
  </si>
  <si>
    <t>педагог-психолог ДОУ</t>
  </si>
  <si>
    <t>Софронеева Айыына Семеновна</t>
  </si>
  <si>
    <t>Баишева Ульяна Ивановна</t>
  </si>
  <si>
    <t>педагоги-психологи</t>
  </si>
  <si>
    <t>педагог дополнительного образования ДОУ</t>
  </si>
  <si>
    <t>педагог дополнительного образования</t>
  </si>
  <si>
    <t>Пермякова Анна Александровна</t>
  </si>
  <si>
    <t>Кривошапкина Валентина Федоровна</t>
  </si>
  <si>
    <t>Ефремова Ульяна Максимовна</t>
  </si>
  <si>
    <t>учитель технологии</t>
  </si>
  <si>
    <t>Бродников Афанасий Афанасьевич</t>
  </si>
  <si>
    <t>учитель географии</t>
  </si>
  <si>
    <t>Слепцова Анастасия Ивановна</t>
  </si>
  <si>
    <t>Ворогушин Дорхоон Дохсун</t>
  </si>
  <si>
    <t>учитель физкультуры в нач кл</t>
  </si>
  <si>
    <t>Куприянов Сахаян Иванович</t>
  </si>
  <si>
    <t>Романова Изабелла Яковлевна</t>
  </si>
  <si>
    <t>Соловьева Мария Сильевстровна</t>
  </si>
  <si>
    <t>педагоги дополнительного образования</t>
  </si>
  <si>
    <t>учитель домашнего обучения</t>
  </si>
  <si>
    <t>соцпедагог</t>
  </si>
  <si>
    <t>Скрябина Евдокия Васильевна</t>
  </si>
  <si>
    <t>учитель русс языка в нач классах</t>
  </si>
  <si>
    <t>Уваровская Марфа Николаевна</t>
  </si>
  <si>
    <t>Сыромятникова Розалия Михайловна</t>
  </si>
  <si>
    <t>социальные педагоги</t>
  </si>
  <si>
    <t>сурдопедагог ДОУ</t>
  </si>
  <si>
    <t>сурдопедагог</t>
  </si>
  <si>
    <t>тифлопедагог ДОУ</t>
  </si>
  <si>
    <t>тифлопедагог</t>
  </si>
  <si>
    <t>олигофренопедагог ДОУ</t>
  </si>
  <si>
    <t>из них: олигофренопедагог</t>
  </si>
  <si>
    <t>учителя-дефектологи</t>
  </si>
  <si>
    <t>учитель -логопед ДОУ</t>
  </si>
  <si>
    <t>логопед</t>
  </si>
  <si>
    <t>Алексеева  Анастасия Владимировна</t>
  </si>
  <si>
    <t>учителя-логопеды</t>
  </si>
  <si>
    <t>Сидорова Акулина Ивановна</t>
  </si>
  <si>
    <t>Кошунова Айталина Афанасьевна</t>
  </si>
  <si>
    <t>Кылатчанова Екатерина Ефимовна</t>
  </si>
  <si>
    <t>Николаева Наталья Семеновна</t>
  </si>
  <si>
    <t>прочих предметов</t>
  </si>
  <si>
    <t>руководитель кружка</t>
  </si>
  <si>
    <t>учитель ОБЖ</t>
  </si>
  <si>
    <t>Харлампьев Гаян Александрович</t>
  </si>
  <si>
    <t>основ безопасности жизнедеятельности</t>
  </si>
  <si>
    <t>учитель изо и черчения</t>
  </si>
  <si>
    <t>Осипова Людмила Егоровна</t>
  </si>
  <si>
    <t>изобразительного искусства, черчения</t>
  </si>
  <si>
    <t>музыкальный руководитель ДОУ</t>
  </si>
  <si>
    <t>музык руководитель</t>
  </si>
  <si>
    <t>учитель музыки</t>
  </si>
  <si>
    <t>Борисова Светлана Аркадьевна</t>
  </si>
  <si>
    <t>Скрябина Раиса Александровна</t>
  </si>
  <si>
    <t>музыки и пения</t>
  </si>
  <si>
    <t>учитель технологии и изо</t>
  </si>
  <si>
    <t>Уваровский Лука Кимович</t>
  </si>
  <si>
    <t>Черкашин Коммунар Владимирович</t>
  </si>
  <si>
    <t>Куличкина Елизавета Егоровна</t>
  </si>
  <si>
    <t>трудового обучения  (технологии)</t>
  </si>
  <si>
    <t>Артемьева Лидия Ивановна</t>
  </si>
  <si>
    <t>Борисов Никандр Леонидович</t>
  </si>
  <si>
    <t>Герасимов Григорий Николаевич</t>
  </si>
  <si>
    <t>Сыдыкбеков Темир Абдыкалыевич</t>
  </si>
  <si>
    <t>Прохоров Игнатий Иванович</t>
  </si>
  <si>
    <t>Брызгалов Дмитрий Николаевич</t>
  </si>
  <si>
    <t>Куприянов Еремей Михайлович</t>
  </si>
  <si>
    <t>физической культуры</t>
  </si>
  <si>
    <t>других иностранных языков</t>
  </si>
  <si>
    <t>французского языка</t>
  </si>
  <si>
    <t>немецкого языка</t>
  </si>
  <si>
    <t>учитель английского языка</t>
  </si>
  <si>
    <t>Кривошапкина Кристина Тимофеевна</t>
  </si>
  <si>
    <t>Попова Людмила Тимофеевна</t>
  </si>
  <si>
    <t>Петухова Анна Александровна</t>
  </si>
  <si>
    <t>Дмитриева Саргылана Михайловна</t>
  </si>
  <si>
    <t>Сергеева Инна Лукинична</t>
  </si>
  <si>
    <t>Тастыгина Екатерина Иннокентьевна</t>
  </si>
  <si>
    <t>из них: английского языка</t>
  </si>
  <si>
    <t>иностранных языков</t>
  </si>
  <si>
    <t>учитель биологии</t>
  </si>
  <si>
    <t>Иванова Любовь Александровна</t>
  </si>
  <si>
    <t>Прокопьева Октябрина Ивановна</t>
  </si>
  <si>
    <t>биологии</t>
  </si>
  <si>
    <t>Жиркова Валентина Васильевна</t>
  </si>
  <si>
    <t xml:space="preserve"> географии</t>
  </si>
  <si>
    <t>учитель химии</t>
  </si>
  <si>
    <t>Жиркова Марина Викторовна</t>
  </si>
  <si>
    <t>химии</t>
  </si>
  <si>
    <t>Гоголева Акулина Дмитриевна</t>
  </si>
  <si>
    <t>Андреева Изабелла Николаевна</t>
  </si>
  <si>
    <t>Никифорова Василиса Кузьминична</t>
  </si>
  <si>
    <t>Харитонова Парасковья Афанасьевна</t>
  </si>
  <si>
    <t>Скрябина Галина Ивановна</t>
  </si>
  <si>
    <t>математики</t>
  </si>
  <si>
    <t>учитель физики</t>
  </si>
  <si>
    <t>Холмогорова Тамара Андреевна</t>
  </si>
  <si>
    <t>Михайлова Матрена Михайловна</t>
  </si>
  <si>
    <t>физики</t>
  </si>
  <si>
    <t>учитель домашнего обучения, техник ЭВТ</t>
  </si>
  <si>
    <t>учитель информатики</t>
  </si>
  <si>
    <t>Никитин Леонид Тихонович</t>
  </si>
  <si>
    <t>Решетникова Зинаида Валерьевна</t>
  </si>
  <si>
    <t>Романов Владимир Николаевич</t>
  </si>
  <si>
    <t>информатики и ИКТ</t>
  </si>
  <si>
    <t>учитель истории и обществознания</t>
  </si>
  <si>
    <t>Самсонов Михаил Аркадьевич</t>
  </si>
  <si>
    <t>Семенов Евгений Евгеньевич</t>
  </si>
  <si>
    <t>Черкашина Надежда Гаврильевна</t>
  </si>
  <si>
    <t>истории, экономики, права, обществознания</t>
  </si>
  <si>
    <t>учитель родного языка и литературы</t>
  </si>
  <si>
    <t>Старостина Ольга Петровна</t>
  </si>
  <si>
    <t>Семенова Марфа Николаевна</t>
  </si>
  <si>
    <t>Шарина Фекла Николаевна</t>
  </si>
  <si>
    <t>Соловьева Анастасия Эдуардовна</t>
  </si>
  <si>
    <t>Бугаева Светлана Николаевна</t>
  </si>
  <si>
    <t>языка народов России и литературы</t>
  </si>
  <si>
    <t>учитель русского языка начальных классов</t>
  </si>
  <si>
    <t>Скуратова Марианна Давидовна</t>
  </si>
  <si>
    <t>Федотова Айсена Алексеевна</t>
  </si>
  <si>
    <t>учитель русского языка и литературы</t>
  </si>
  <si>
    <t>Никанорова Ирина Васильевна</t>
  </si>
  <si>
    <t>Варламова Анисия Петровна</t>
  </si>
  <si>
    <t>Новгородова Марфа Еримеевна</t>
  </si>
  <si>
    <t>Белолюбская Лена Леонидовна</t>
  </si>
  <si>
    <t>Петрова Галина Васильевна</t>
  </si>
  <si>
    <t>Давыдова Оксана Егоровна</t>
  </si>
  <si>
    <t>Маркова Ирина Афанасьевна</t>
  </si>
  <si>
    <t>Илларионова Нарыйана Гаврильевна</t>
  </si>
  <si>
    <t>Шарина Елена Гаврильевна</t>
  </si>
  <si>
    <t>русского языка и литературы</t>
  </si>
  <si>
    <t>учитель 4 в кл</t>
  </si>
  <si>
    <t>Филиппова Айталина Анатольевна</t>
  </si>
  <si>
    <t>учитель 4 б кл</t>
  </si>
  <si>
    <t>Афанасьева Наталья Николаевна</t>
  </si>
  <si>
    <t>учитель 4а кл</t>
  </si>
  <si>
    <t>Ильина Елена Николаевна</t>
  </si>
  <si>
    <t>учитель 3 г кл</t>
  </si>
  <si>
    <t>Брызгалова Саргылана Федоровна</t>
  </si>
  <si>
    <t>учитель 3в кл</t>
  </si>
  <si>
    <t>Семенова Прасковья Васильевна</t>
  </si>
  <si>
    <t>учитель 3 б кл</t>
  </si>
  <si>
    <t xml:space="preserve">Петрова Туяра Васильевна </t>
  </si>
  <si>
    <t>учитель 3 а кл</t>
  </si>
  <si>
    <t>Расторгуева Марина Эдуардовна</t>
  </si>
  <si>
    <t>мастер производственного обучения</t>
  </si>
  <si>
    <t>учитель 2 г кл</t>
  </si>
  <si>
    <t>Ефремова Раиса Яковлевна</t>
  </si>
  <si>
    <t>учитель 2 в кл</t>
  </si>
  <si>
    <t>Пестрякова София Алексеевна</t>
  </si>
  <si>
    <t>учитель 2б кл</t>
  </si>
  <si>
    <t>Петрова Дария Петровна</t>
  </si>
  <si>
    <t>учитель 2а кл</t>
  </si>
  <si>
    <t>Скрябина Айта Гаврильевна</t>
  </si>
  <si>
    <t>учитель 1г кл</t>
  </si>
  <si>
    <t>Сергеева Наталья Николаевна</t>
  </si>
  <si>
    <t>учитель 1в кл</t>
  </si>
  <si>
    <t>Филиппова Марта Кимовна</t>
  </si>
  <si>
    <t>учитель 1б кл</t>
  </si>
  <si>
    <t>Бурнашева Татьяна Артемовна</t>
  </si>
  <si>
    <t>учитель 1 а кл</t>
  </si>
  <si>
    <t>Ефремова Наталья Николаевна</t>
  </si>
  <si>
    <t xml:space="preserve"> в том числе:учителя, осуществляющие деятельность по реализации программ начального общего образования </t>
  </si>
  <si>
    <t>в том числе:
учителя - всего (сумма строк 08-18, 22-27)</t>
  </si>
  <si>
    <t>педагогические работники - всего (сумма строк 07, 28,29, 33-39)</t>
  </si>
  <si>
    <t>руководитель филиала</t>
  </si>
  <si>
    <t>заместитель директора по информатизации</t>
  </si>
  <si>
    <t>Тастыгина Варвара Прокопьевна</t>
  </si>
  <si>
    <t>заместитель директора школы по административно-хозяйственной работе</t>
  </si>
  <si>
    <t>заместитель директора школы по  дошкольному воспитанию</t>
  </si>
  <si>
    <t>заместитель директора школы по  научно-методической работе</t>
  </si>
  <si>
    <t>Абрамова Варвара Гаврильевна</t>
  </si>
  <si>
    <t>заместитель директора по  воспитательной работе</t>
  </si>
  <si>
    <t>Афанасьева Маргарита Климентьевна</t>
  </si>
  <si>
    <t>заместитель директора по учебной  работе</t>
  </si>
  <si>
    <t>Тихонова Марианна Петровна</t>
  </si>
  <si>
    <t>Евсеева Анна Николаевна</t>
  </si>
  <si>
    <t xml:space="preserve">заместители директора </t>
  </si>
  <si>
    <t>директор</t>
  </si>
  <si>
    <t>Игнатьева Светлана Кимовна</t>
  </si>
  <si>
    <t>из них: директор</t>
  </si>
  <si>
    <t>в том числе
руководящие работники - всего</t>
  </si>
  <si>
    <t>Численность работников – всего (сумма строк 02, 06, 40, 41)</t>
  </si>
  <si>
    <t>И</t>
  </si>
  <si>
    <t>З</t>
  </si>
  <si>
    <t>Ж</t>
  </si>
  <si>
    <t>Е</t>
  </si>
  <si>
    <t>Д</t>
  </si>
  <si>
    <t>Г</t>
  </si>
  <si>
    <t>В</t>
  </si>
  <si>
    <t>Б</t>
  </si>
  <si>
    <t>А</t>
  </si>
  <si>
    <t>возраст</t>
  </si>
  <si>
    <t>пед.стаж</t>
  </si>
  <si>
    <t>общий стаж</t>
  </si>
  <si>
    <t>категория</t>
  </si>
  <si>
    <t>образование</t>
  </si>
  <si>
    <t>доцента</t>
  </si>
  <si>
    <t>профессора</t>
  </si>
  <si>
    <t>кандидата наук</t>
  </si>
  <si>
    <t>доктора наук</t>
  </si>
  <si>
    <t xml:space="preserve"> При правильном заполнении должно равняться 0</t>
  </si>
  <si>
    <t>не имеют квалифик.категорию</t>
  </si>
  <si>
    <t>СЗД</t>
  </si>
  <si>
    <t>первую</t>
  </si>
  <si>
    <t>высшую</t>
  </si>
  <si>
    <t>ученое звание</t>
  </si>
  <si>
    <t>ученую степень</t>
  </si>
  <si>
    <t>из них женщины</t>
  </si>
  <si>
    <t>всего</t>
  </si>
  <si>
    <t>20 и более</t>
  </si>
  <si>
    <t>от 15 до 20</t>
  </si>
  <si>
    <t>от 10 до 15</t>
  </si>
  <si>
    <t>от 5 до 10</t>
  </si>
  <si>
    <t>от 3 до 5</t>
  </si>
  <si>
    <t>до 3</t>
  </si>
  <si>
    <t>женщины</t>
  </si>
  <si>
    <t>имеют квалификационные категории</t>
  </si>
  <si>
    <t>среднее общее</t>
  </si>
  <si>
    <t>среднее профессиональное образование по программам подготовки квалифцированных рабочих служащих</t>
  </si>
  <si>
    <t>из них (гр.10) педагогическое</t>
  </si>
  <si>
    <t>среднее профессиональное образование по программам подготовки специалистов среднего звена</t>
  </si>
  <si>
    <t>из гр.4 имеют</t>
  </si>
  <si>
    <t>из них (гр.4) педагогическое</t>
  </si>
  <si>
    <t>Высшее</t>
  </si>
  <si>
    <t>Общий объем  ставки СОВМЕСТИТЕЛЬСТВА (ДЛЯ ШТАТНЫХ ЕДИНИЦ)</t>
  </si>
  <si>
    <t>Общий объем нагрузки в часах СОВМЕСТИТЕЛЬСТВА(ДЛЯ ПРЕДМЕТНИКОВ)</t>
  </si>
  <si>
    <t>наименование предмета или должности совместительства</t>
  </si>
  <si>
    <t>имеющих внутреннее совмести-тельство</t>
  </si>
  <si>
    <t>Общий объем  ставки. (ДЛЯ ШТАТНЫХ ЕДИНИЦ)</t>
  </si>
  <si>
    <t>Общий объем нагрузки в часах (ДЛЯ ПРЕДМЕТНИКОВ)</t>
  </si>
  <si>
    <t>&gt; 1ст. Или более 18 часов</t>
  </si>
  <si>
    <t>0,5-1 ст от 9 до 18 часов</t>
  </si>
  <si>
    <t>&lt;0,5 ст или менее 9 часов</t>
  </si>
  <si>
    <t>ПРОВЕРКА</t>
  </si>
  <si>
    <t>Проверка ВВОДА (при правильном заполнении все значения равны 0)</t>
  </si>
  <si>
    <t>65 и более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</si>
  <si>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</si>
  <si>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</si>
  <si>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</si>
  <si>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</si>
  <si>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</si>
  <si>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</si>
  <si>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</si>
  <si>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</si>
  <si>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моложе 25 лет</t>
  </si>
  <si>
    <t>Использование в учебном процессе персональные компьютеры</t>
  </si>
  <si>
    <t>Прохождение в течение последних трех лет повышение квалификации и (или) профессиональную переподготовку</t>
  </si>
  <si>
    <t>не имеют стажа педагогической работы</t>
  </si>
  <si>
    <t>Из гр.27 - имеют стаж педагогической работы, лет</t>
  </si>
  <si>
    <t>Из гр.20 имеют стаж педагогической работы - всего (сумма граф 28-33)</t>
  </si>
  <si>
    <r>
      <t xml:space="preserve">Из гр.20 - имеют </t>
    </r>
    <r>
      <rPr>
        <b/>
        <sz val="10"/>
        <rFont val="Times New Roman"/>
        <family val="1"/>
        <charset val="204"/>
      </rPr>
      <t>общий</t>
    </r>
    <r>
      <rPr>
        <sz val="10"/>
        <rFont val="Times New Roman"/>
        <family val="1"/>
        <charset val="204"/>
      </rPr>
      <t xml:space="preserve"> стаж  работы, лет</t>
    </r>
  </si>
  <si>
    <t>Всего (сумма граф 21-26 )</t>
  </si>
  <si>
    <r>
      <t xml:space="preserve">Численность работников в пересчете на полную занятость, единиц </t>
    </r>
    <r>
      <rPr>
        <sz val="10"/>
        <color indexed="10"/>
        <rFont val="Times New Roman"/>
        <family val="1"/>
        <charset val="204"/>
      </rPr>
      <t>*</t>
    </r>
  </si>
  <si>
    <t>Из гр.3</t>
  </si>
  <si>
    <t>Из них (из гр.3) имеют образование:</t>
  </si>
  <si>
    <t>Имеющих нагрузку по ВНУТРЕННЕМУ СОВМЕСТИТЕЛЬСТВУ</t>
  </si>
  <si>
    <t>Имеющих нагрузку по ОСНОВНОЙ ДОЛЖНОСТИ(по строке данной таблицы)</t>
  </si>
  <si>
    <r>
      <t xml:space="preserve">3.2. Распределение персонала по стажу работы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           (без внешних совместителей и работавших по договорам гр</t>
    </r>
  </si>
  <si>
    <r>
      <t xml:space="preserve">3.1.Распределение численности персонала по уровню образования и полу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>(без внешних совместителей и работающих по договорам гражданско-правового</t>
    </r>
  </si>
  <si>
    <t>ПРОСЬБА - ЗАПОЛНЯТЬ СТРОГО ПО ТАРИФИКАЦИИ И УЧЕБНОМУ ПЛАНУ!</t>
  </si>
  <si>
    <t>Всего, человек</t>
  </si>
  <si>
    <t xml:space="preserve">№
строки </t>
  </si>
  <si>
    <t>Наименование (ФИО работника полное)</t>
  </si>
  <si>
    <t>Код по ОКЕИ: человек-792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</si>
</sst>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0"/>
  </numFmts>
  <fonts count="15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1"/>
      <name val="Times New Roman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0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4" fillId="15" borderId="0" applyNumberFormat="0" applyBorder="0" applyAlignment="0" applyProtection="0"/>
    <xf numFmtId="0" fontId="14" fillId="10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" fillId="0" borderId="0"/>
    <xf numFmtId="0" fontId="13" fillId="0" borderId="0"/>
  </cellStyleXfs>
  <cellXfs count="224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2" applyFont="1" applyFill="1" applyAlignment="1"/>
    <xf numFmtId="0" fontId="2" fillId="0" borderId="0" xfId="2" applyFont="1" applyFill="1" applyAlignment="1"/>
    <xf numFmtId="0" fontId="2" fillId="0" borderId="0" xfId="2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2" applyNumberFormat="1" applyFont="1" applyAlignment="1">
      <alignment horizontal="center"/>
    </xf>
    <xf numFmtId="0" fontId="2" fillId="0" borderId="0" xfId="3" applyFont="1" applyAlignment="1">
      <alignment horizontal="center" wrapText="1"/>
    </xf>
    <xf numFmtId="0" fontId="2" fillId="0" borderId="0" xfId="3" applyFont="1" applyAlignment="1"/>
    <xf numFmtId="0" fontId="2" fillId="0" borderId="0" xfId="3" applyFont="1" applyAlignment="1">
      <alignment horizontal="left"/>
    </xf>
    <xf numFmtId="0" fontId="2" fillId="0" borderId="0" xfId="2" applyFont="1" applyBorder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justify" wrapText="1"/>
    </xf>
    <xf numFmtId="0" fontId="2" fillId="0" borderId="0" xfId="4" applyFont="1"/>
    <xf numFmtId="0" fontId="2" fillId="0" borderId="0" xfId="4" applyFont="1" applyBorder="1" applyAlignment="1" applyProtection="1">
      <alignment horizontal="center"/>
      <protection locked="0"/>
    </xf>
    <xf numFmtId="0" fontId="2" fillId="0" borderId="0" xfId="4" applyFont="1" applyAlignment="1" applyProtection="1">
      <alignment horizontal="center"/>
      <protection locked="0"/>
    </xf>
    <xf numFmtId="164" fontId="2" fillId="0" borderId="0" xfId="4" applyNumberFormat="1" applyFont="1" applyAlignment="1" applyProtection="1">
      <alignment horizontal="center"/>
      <protection locked="0"/>
    </xf>
    <xf numFmtId="3" fontId="3" fillId="2" borderId="0" xfId="4" applyNumberFormat="1" applyFont="1" applyFill="1" applyBorder="1" applyAlignment="1" applyProtection="1">
      <alignment horizontal="center" wrapText="1"/>
    </xf>
    <xf numFmtId="0" fontId="3" fillId="2" borderId="0" xfId="4" applyNumberFormat="1" applyFont="1" applyFill="1" applyBorder="1" applyAlignment="1" applyProtection="1">
      <alignment horizontal="center" wrapText="1"/>
    </xf>
    <xf numFmtId="3" fontId="3" fillId="2" borderId="1" xfId="4" applyNumberFormat="1" applyFont="1" applyFill="1" applyBorder="1" applyAlignment="1" applyProtection="1">
      <alignment horizontal="center" wrapText="1"/>
    </xf>
    <xf numFmtId="0" fontId="2" fillId="2" borderId="1" xfId="4" applyFont="1" applyFill="1" applyBorder="1" applyAlignment="1" applyProtection="1">
      <alignment horizontal="center"/>
    </xf>
    <xf numFmtId="0" fontId="2" fillId="2" borderId="1" xfId="4" applyFont="1" applyFill="1" applyBorder="1" applyAlignment="1" applyProtection="1"/>
    <xf numFmtId="0" fontId="2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left" vertical="top" wrapText="1"/>
    </xf>
    <xf numFmtId="0" fontId="2" fillId="0" borderId="0" xfId="4" applyFont="1" applyProtection="1"/>
    <xf numFmtId="0" fontId="2" fillId="0" borderId="0" xfId="4" applyFont="1" applyBorder="1" applyAlignment="1" applyProtection="1">
      <alignment horizontal="center"/>
    </xf>
    <xf numFmtId="0" fontId="2" fillId="0" borderId="0" xfId="4" applyFont="1" applyAlignment="1" applyProtection="1">
      <alignment horizontal="center"/>
    </xf>
    <xf numFmtId="164" fontId="2" fillId="0" borderId="0" xfId="4" applyNumberFormat="1" applyFont="1" applyAlignment="1" applyProtection="1">
      <alignment horizontal="center"/>
    </xf>
    <xf numFmtId="3" fontId="2" fillId="0" borderId="0" xfId="4" applyNumberFormat="1" applyFont="1" applyFill="1" applyBorder="1" applyAlignment="1" applyProtection="1">
      <alignment horizontal="center" wrapText="1"/>
      <protection locked="0"/>
    </xf>
    <xf numFmtId="0" fontId="2" fillId="0" borderId="0" xfId="4" applyNumberFormat="1" applyFont="1" applyFill="1" applyBorder="1" applyAlignment="1" applyProtection="1">
      <alignment horizontal="center" wrapText="1"/>
      <protection locked="0"/>
    </xf>
    <xf numFmtId="3" fontId="2" fillId="0" borderId="2" xfId="4" applyNumberFormat="1" applyFont="1" applyFill="1" applyBorder="1" applyAlignment="1" applyProtection="1">
      <alignment horizontal="center" wrapText="1"/>
      <protection locked="0"/>
    </xf>
    <xf numFmtId="3" fontId="3" fillId="0" borderId="0" xfId="0" applyNumberFormat="1" applyFont="1"/>
    <xf numFmtId="164" fontId="2" fillId="0" borderId="0" xfId="4" applyNumberFormat="1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vertical="top" wrapText="1"/>
    </xf>
    <xf numFmtId="164" fontId="2" fillId="0" borderId="0" xfId="4" applyNumberFormat="1" applyFont="1" applyFill="1" applyBorder="1" applyAlignment="1" applyProtection="1">
      <alignment horizontal="center" wrapText="1"/>
      <protection locked="0"/>
    </xf>
    <xf numFmtId="165" fontId="2" fillId="2" borderId="1" xfId="4" applyNumberFormat="1" applyFont="1" applyFill="1" applyBorder="1" applyAlignment="1" applyProtection="1">
      <alignment horizontal="center" wrapText="1"/>
    </xf>
    <xf numFmtId="0" fontId="2" fillId="2" borderId="1" xfId="4" applyFont="1" applyFill="1" applyBorder="1" applyAlignment="1" applyProtection="1">
      <alignment vertical="top" wrapText="1"/>
    </xf>
    <xf numFmtId="0" fontId="0" fillId="0" borderId="0" xfId="0" applyAlignment="1" applyProtection="1">
      <alignment wrapText="1"/>
    </xf>
    <xf numFmtId="0" fontId="2" fillId="2" borderId="1" xfId="4" applyFont="1" applyFill="1" applyBorder="1" applyAlignment="1" applyProtection="1">
      <alignment horizontal="center" vertical="center" wrapText="1"/>
    </xf>
    <xf numFmtId="3" fontId="2" fillId="0" borderId="0" xfId="4" applyNumberFormat="1" applyFont="1" applyFill="1" applyBorder="1" applyAlignment="1" applyProtection="1">
      <alignment horizontal="center" wrapText="1"/>
    </xf>
    <xf numFmtId="3" fontId="3" fillId="3" borderId="0" xfId="4" applyNumberFormat="1" applyFont="1" applyFill="1" applyBorder="1" applyAlignment="1" applyProtection="1">
      <alignment horizontal="center" wrapText="1"/>
      <protection locked="0"/>
    </xf>
    <xf numFmtId="0" fontId="3" fillId="3" borderId="0" xfId="4" applyNumberFormat="1" applyFont="1" applyFill="1" applyBorder="1" applyAlignment="1" applyProtection="1">
      <alignment horizontal="center" wrapText="1"/>
      <protection locked="0"/>
    </xf>
    <xf numFmtId="3" fontId="3" fillId="0" borderId="0" xfId="4" applyNumberFormat="1" applyFont="1" applyFill="1" applyBorder="1" applyAlignment="1" applyProtection="1">
      <alignment horizontal="center" wrapText="1"/>
      <protection locked="0"/>
    </xf>
    <xf numFmtId="3" fontId="3" fillId="0" borderId="1" xfId="4" applyNumberFormat="1" applyFont="1" applyFill="1" applyBorder="1" applyAlignment="1" applyProtection="1">
      <alignment horizontal="center" wrapText="1"/>
      <protection locked="0"/>
    </xf>
    <xf numFmtId="165" fontId="2" fillId="4" borderId="1" xfId="4" applyNumberFormat="1" applyFont="1" applyFill="1" applyBorder="1" applyAlignment="1" applyProtection="1">
      <alignment horizontal="center" wrapText="1"/>
      <protection locked="0"/>
    </xf>
    <xf numFmtId="0" fontId="2" fillId="4" borderId="1" xfId="4" applyFont="1" applyFill="1" applyBorder="1" applyAlignment="1" applyProtection="1">
      <alignment vertical="top" wrapText="1"/>
      <protection locked="0"/>
    </xf>
    <xf numFmtId="0" fontId="2" fillId="4" borderId="1" xfId="4" applyFont="1" applyFill="1" applyBorder="1" applyAlignment="1" applyProtection="1">
      <alignment horizontal="left" vertical="center" wrapText="1"/>
      <protection locked="0"/>
    </xf>
    <xf numFmtId="3" fontId="3" fillId="0" borderId="1" xfId="5" applyNumberFormat="1" applyFont="1" applyFill="1" applyBorder="1" applyAlignment="1" applyProtection="1">
      <alignment wrapText="1"/>
      <protection hidden="1"/>
    </xf>
    <xf numFmtId="3" fontId="2" fillId="0" borderId="0" xfId="4" applyNumberFormat="1" applyFont="1" applyFill="1" applyBorder="1" applyAlignment="1" applyProtection="1">
      <alignment wrapText="1"/>
      <protection locked="0"/>
    </xf>
    <xf numFmtId="3" fontId="3" fillId="0" borderId="0" xfId="4" applyNumberFormat="1" applyFont="1" applyFill="1" applyBorder="1" applyAlignment="1" applyProtection="1">
      <alignment horizontal="center" wrapText="1"/>
    </xf>
    <xf numFmtId="2" fontId="2" fillId="2" borderId="1" xfId="4" applyNumberFormat="1" applyFont="1" applyFill="1" applyBorder="1" applyAlignment="1" applyProtection="1">
      <alignment horizontal="center" wrapText="1"/>
    </xf>
    <xf numFmtId="3" fontId="3" fillId="2" borderId="3" xfId="4" applyNumberFormat="1" applyFont="1" applyFill="1" applyBorder="1" applyAlignment="1" applyProtection="1">
      <alignment horizontal="center" wrapText="1"/>
    </xf>
    <xf numFmtId="2" fontId="2" fillId="5" borderId="1" xfId="4" applyNumberFormat="1" applyFont="1" applyFill="1" applyBorder="1" applyProtection="1">
      <protection locked="0"/>
    </xf>
    <xf numFmtId="3" fontId="3" fillId="5" borderId="1" xfId="4" applyNumberFormat="1" applyFont="1" applyFill="1" applyBorder="1" applyAlignment="1" applyProtection="1">
      <alignment horizontal="center" wrapText="1"/>
      <protection locked="0"/>
    </xf>
    <xf numFmtId="0" fontId="2" fillId="5" borderId="1" xfId="4" applyFont="1" applyFill="1" applyBorder="1" applyAlignment="1" applyProtection="1">
      <alignment horizontal="left" vertical="center" wrapText="1"/>
      <protection locked="0"/>
    </xf>
    <xf numFmtId="3" fontId="3" fillId="6" borderId="1" xfId="4" applyNumberFormat="1" applyFont="1" applyFill="1" applyBorder="1" applyAlignment="1" applyProtection="1">
      <alignment horizontal="center" wrapText="1"/>
    </xf>
    <xf numFmtId="165" fontId="2" fillId="5" borderId="1" xfId="4" applyNumberFormat="1" applyFont="1" applyFill="1" applyBorder="1" applyAlignment="1" applyProtection="1">
      <alignment horizontal="center" wrapText="1"/>
    </xf>
    <xf numFmtId="0" fontId="2" fillId="5" borderId="1" xfId="4" applyFont="1" applyFill="1" applyBorder="1" applyAlignment="1" applyProtection="1">
      <alignment vertical="top" wrapText="1"/>
    </xf>
    <xf numFmtId="0" fontId="2" fillId="5" borderId="1" xfId="4" applyFont="1" applyFill="1" applyBorder="1" applyAlignment="1" applyProtection="1">
      <alignment horizontal="left" vertical="center" wrapText="1"/>
    </xf>
    <xf numFmtId="3" fontId="3" fillId="4" borderId="1" xfId="4" applyNumberFormat="1" applyFont="1" applyFill="1" applyBorder="1" applyAlignment="1" applyProtection="1">
      <alignment horizontal="center" wrapText="1"/>
      <protection locked="0"/>
    </xf>
    <xf numFmtId="2" fontId="2" fillId="3" borderId="1" xfId="4" applyNumberFormat="1" applyFont="1" applyFill="1" applyBorder="1" applyProtection="1">
      <protection locked="0"/>
    </xf>
    <xf numFmtId="3" fontId="3" fillId="3" borderId="1" xfId="4" applyNumberFormat="1" applyFont="1" applyFill="1" applyBorder="1" applyAlignment="1" applyProtection="1">
      <alignment horizont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2" fontId="2" fillId="7" borderId="1" xfId="4" applyNumberFormat="1" applyFont="1" applyFill="1" applyBorder="1" applyProtection="1">
      <protection locked="0"/>
    </xf>
    <xf numFmtId="3" fontId="3" fillId="7" borderId="1" xfId="4" applyNumberFormat="1" applyFont="1" applyFill="1" applyBorder="1" applyAlignment="1" applyProtection="1">
      <alignment horizontal="center" wrapText="1"/>
      <protection locked="0"/>
    </xf>
    <xf numFmtId="0" fontId="2" fillId="0" borderId="1" xfId="4" applyFont="1" applyBorder="1" applyAlignment="1" applyProtection="1">
      <protection locked="0"/>
    </xf>
    <xf numFmtId="0" fontId="2" fillId="0" borderId="1" xfId="4" applyFont="1" applyBorder="1" applyAlignment="1" applyProtection="1">
      <alignment horizontal="left" vertical="center" wrapText="1"/>
      <protection locked="0"/>
    </xf>
    <xf numFmtId="2" fontId="3" fillId="5" borderId="1" xfId="4" applyNumberFormat="1" applyFont="1" applyFill="1" applyBorder="1" applyAlignment="1" applyProtection="1">
      <alignment horizontal="center" wrapText="1"/>
    </xf>
    <xf numFmtId="3" fontId="3" fillId="5" borderId="3" xfId="4" applyNumberFormat="1" applyFont="1" applyFill="1" applyBorder="1" applyAlignment="1" applyProtection="1">
      <alignment horizontal="center" wrapText="1"/>
    </xf>
    <xf numFmtId="3" fontId="3" fillId="5" borderId="1" xfId="4" applyNumberFormat="1" applyFont="1" applyFill="1" applyBorder="1" applyAlignment="1" applyProtection="1">
      <alignment horizontal="center" wrapText="1"/>
    </xf>
    <xf numFmtId="3" fontId="3" fillId="0" borderId="4" xfId="5" applyNumberFormat="1" applyFont="1" applyFill="1" applyBorder="1" applyAlignment="1" applyProtection="1">
      <alignment wrapText="1"/>
      <protection hidden="1"/>
    </xf>
    <xf numFmtId="3" fontId="3" fillId="0" borderId="1" xfId="0" applyNumberFormat="1" applyFont="1" applyBorder="1"/>
    <xf numFmtId="2" fontId="3" fillId="5" borderId="5" xfId="4" applyNumberFormat="1" applyFont="1" applyFill="1" applyBorder="1" applyAlignment="1" applyProtection="1">
      <alignment horizontal="center" wrapText="1"/>
    </xf>
    <xf numFmtId="0" fontId="3" fillId="2" borderId="1" xfId="4" applyFont="1" applyFill="1" applyBorder="1" applyAlignment="1" applyProtection="1">
      <alignment horizontal="center" vertical="center" wrapText="1"/>
    </xf>
    <xf numFmtId="0" fontId="2" fillId="0" borderId="1" xfId="4" applyFont="1" applyBorder="1" applyAlignment="1" applyProtection="1">
      <alignment horizontal="center" wrapText="1"/>
      <protection locked="0"/>
    </xf>
    <xf numFmtId="0" fontId="3" fillId="6" borderId="1" xfId="4" applyFont="1" applyFill="1" applyBorder="1" applyAlignment="1" applyProtection="1">
      <alignment horizontal="center" vertical="center" wrapText="1"/>
    </xf>
    <xf numFmtId="0" fontId="2" fillId="2" borderId="1" xfId="4" applyFont="1" applyFill="1" applyBorder="1" applyAlignment="1" applyProtection="1">
      <alignment horizontal="left" vertical="center" wrapText="1"/>
    </xf>
    <xf numFmtId="3" fontId="3" fillId="0" borderId="1" xfId="4" applyNumberFormat="1" applyFont="1" applyFill="1" applyBorder="1" applyAlignment="1" applyProtection="1">
      <alignment horizontal="center" wrapText="1"/>
    </xf>
    <xf numFmtId="0" fontId="2" fillId="5" borderId="1" xfId="4" applyFont="1" applyFill="1" applyBorder="1" applyAlignment="1" applyProtection="1">
      <alignment horizontal="center" vertical="center" wrapText="1"/>
    </xf>
    <xf numFmtId="2" fontId="2" fillId="0" borderId="1" xfId="4" applyNumberFormat="1" applyFont="1" applyBorder="1" applyProtection="1">
      <protection locked="0"/>
    </xf>
    <xf numFmtId="0" fontId="2" fillId="0" borderId="1" xfId="4" applyFont="1" applyBorder="1" applyAlignment="1" applyProtection="1">
      <alignment horizontal="center" vertical="center" wrapText="1"/>
      <protection locked="0"/>
    </xf>
    <xf numFmtId="0" fontId="2" fillId="0" borderId="1" xfId="4" applyFont="1" applyBorder="1" applyAlignment="1" applyProtection="1">
      <alignment vertical="top" wrapText="1"/>
      <protection locked="0"/>
    </xf>
    <xf numFmtId="0" fontId="2" fillId="4" borderId="2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protection locked="0"/>
    </xf>
    <xf numFmtId="0" fontId="2" fillId="0" borderId="0" xfId="4" applyFont="1" applyAlignment="1" applyProtection="1">
      <protection locked="0"/>
    </xf>
    <xf numFmtId="2" fontId="3" fillId="2" borderId="1" xfId="4" applyNumberFormat="1" applyFont="1" applyFill="1" applyBorder="1" applyAlignment="1" applyProtection="1">
      <alignment horizontal="center" wrapText="1"/>
    </xf>
    <xf numFmtId="0" fontId="2" fillId="2" borderId="1" xfId="4" applyFont="1" applyFill="1" applyBorder="1" applyAlignment="1" applyProtection="1">
      <alignment horizontal="left" vertical="center" wrapText="1"/>
      <protection locked="0"/>
    </xf>
    <xf numFmtId="3" fontId="5" fillId="0" borderId="0" xfId="4" applyNumberFormat="1" applyFont="1" applyFill="1" applyBorder="1" applyAlignment="1" applyProtection="1">
      <alignment wrapText="1"/>
    </xf>
    <xf numFmtId="2" fontId="3" fillId="7" borderId="1" xfId="4" applyNumberFormat="1" applyFont="1" applyFill="1" applyBorder="1" applyAlignment="1" applyProtection="1">
      <alignment horizontal="center" wrapText="1"/>
    </xf>
    <xf numFmtId="3" fontId="3" fillId="7" borderId="1" xfId="4" applyNumberFormat="1" applyFont="1" applyFill="1" applyBorder="1" applyAlignment="1" applyProtection="1">
      <alignment horizontal="center" wrapText="1"/>
    </xf>
    <xf numFmtId="0" fontId="2" fillId="0" borderId="1" xfId="4" applyFont="1" applyBorder="1" applyAlignment="1">
      <alignment horizontal="center"/>
    </xf>
    <xf numFmtId="165" fontId="2" fillId="0" borderId="1" xfId="4" applyNumberFormat="1" applyFont="1" applyBorder="1" applyAlignment="1" applyProtection="1">
      <alignment horizontal="center" wrapText="1"/>
      <protection locked="0"/>
    </xf>
    <xf numFmtId="165" fontId="2" fillId="0" borderId="1" xfId="4" applyNumberFormat="1" applyFont="1" applyBorder="1" applyAlignment="1" applyProtection="1">
      <alignment wrapText="1"/>
      <protection locked="0"/>
    </xf>
    <xf numFmtId="3" fontId="2" fillId="0" borderId="0" xfId="4" applyNumberFormat="1" applyFont="1" applyFill="1" applyBorder="1" applyAlignment="1" applyProtection="1">
      <alignment wrapText="1"/>
    </xf>
    <xf numFmtId="0" fontId="2" fillId="2" borderId="0" xfId="4" applyFont="1" applyFill="1" applyAlignment="1" applyProtection="1">
      <alignment horizontal="center"/>
    </xf>
    <xf numFmtId="0" fontId="2" fillId="0" borderId="1" xfId="4" applyFont="1" applyBorder="1" applyAlignment="1" applyProtection="1">
      <alignment vertical="top" wrapText="1"/>
    </xf>
    <xf numFmtId="0" fontId="5" fillId="0" borderId="1" xfId="4" applyFont="1" applyBorder="1" applyAlignment="1" applyProtection="1">
      <alignment horizontal="center" vertical="center" wrapText="1"/>
      <protection locked="0"/>
    </xf>
    <xf numFmtId="0" fontId="2" fillId="4" borderId="0" xfId="4" applyFont="1" applyFill="1" applyProtection="1"/>
    <xf numFmtId="0" fontId="2" fillId="4" borderId="1" xfId="4" applyFont="1" applyFill="1" applyBorder="1" applyAlignment="1" applyProtection="1">
      <alignment vertical="top" wrapText="1"/>
    </xf>
    <xf numFmtId="0" fontId="2" fillId="0" borderId="0" xfId="4" applyFont="1" applyAlignment="1">
      <alignment horizontal="center"/>
    </xf>
    <xf numFmtId="0" fontId="2" fillId="4" borderId="0" xfId="4" applyFont="1" applyFill="1"/>
    <xf numFmtId="0" fontId="2" fillId="0" borderId="0" xfId="4" applyFont="1" applyAlignment="1" applyProtection="1">
      <alignment vertical="top"/>
    </xf>
    <xf numFmtId="3" fontId="5" fillId="0" borderId="0" xfId="4" applyNumberFormat="1" applyFont="1" applyFill="1" applyBorder="1" applyAlignment="1" applyProtection="1">
      <alignment vertical="top" wrapText="1"/>
    </xf>
    <xf numFmtId="3" fontId="3" fillId="5" borderId="1" xfId="4" applyNumberFormat="1" applyFont="1" applyFill="1" applyBorder="1" applyAlignment="1" applyProtection="1">
      <alignment horizontal="center" vertical="top" wrapText="1"/>
    </xf>
    <xf numFmtId="2" fontId="3" fillId="5" borderId="1" xfId="4" applyNumberFormat="1" applyFont="1" applyFill="1" applyBorder="1" applyAlignment="1" applyProtection="1">
      <alignment horizontal="center" vertical="top" wrapText="1"/>
    </xf>
    <xf numFmtId="3" fontId="3" fillId="6" borderId="1" xfId="4" applyNumberFormat="1" applyFont="1" applyFill="1" applyBorder="1" applyAlignment="1" applyProtection="1">
      <alignment horizontal="center" vertical="top" wrapText="1"/>
    </xf>
    <xf numFmtId="165" fontId="2" fillId="5" borderId="1" xfId="4" applyNumberFormat="1" applyFont="1" applyFill="1" applyBorder="1" applyAlignment="1" applyProtection="1">
      <alignment horizontal="center" vertical="top" wrapText="1"/>
    </xf>
    <xf numFmtId="0" fontId="2" fillId="5" borderId="1" xfId="4" applyFont="1" applyFill="1" applyBorder="1" applyAlignment="1" applyProtection="1">
      <alignment horizontal="left" vertical="top" wrapText="1"/>
    </xf>
    <xf numFmtId="0" fontId="2" fillId="0" borderId="0" xfId="4" applyFont="1" applyAlignment="1" applyProtection="1">
      <alignment vertical="top" wrapText="1"/>
    </xf>
    <xf numFmtId="49" fontId="3" fillId="5" borderId="1" xfId="4" applyNumberFormat="1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Alignment="1" applyProtection="1">
      <alignment horizontal="left" vertical="top" wrapText="1"/>
    </xf>
    <xf numFmtId="0" fontId="2" fillId="0" borderId="1" xfId="4" applyFont="1" applyBorder="1" applyAlignment="1">
      <alignment horizontal="center" wrapText="1"/>
    </xf>
    <xf numFmtId="0" fontId="2" fillId="0" borderId="1" xfId="4" applyFont="1" applyBorder="1" applyAlignment="1"/>
    <xf numFmtId="49" fontId="3" fillId="5" borderId="1" xfId="4" applyNumberFormat="1" applyFont="1" applyFill="1" applyBorder="1" applyAlignment="1" applyProtection="1">
      <alignment horizontal="left" wrapText="1"/>
      <protection locked="0"/>
    </xf>
    <xf numFmtId="165" fontId="2" fillId="0" borderId="4" xfId="4" applyNumberFormat="1" applyFont="1" applyBorder="1" applyAlignment="1" applyProtection="1">
      <alignment horizontal="center" wrapText="1"/>
      <protection locked="0"/>
    </xf>
    <xf numFmtId="0" fontId="2" fillId="0" borderId="4" xfId="4" applyFont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left" wrapText="1"/>
    </xf>
    <xf numFmtId="165" fontId="2" fillId="0" borderId="5" xfId="4" applyNumberFormat="1" applyFont="1" applyBorder="1" applyAlignment="1" applyProtection="1">
      <alignment horizontal="center" wrapText="1"/>
      <protection locked="0"/>
    </xf>
    <xf numFmtId="0" fontId="2" fillId="0" borderId="5" xfId="4" applyFont="1" applyBorder="1" applyAlignment="1" applyProtection="1">
      <alignment vertical="top" wrapText="1"/>
      <protection locked="0"/>
    </xf>
    <xf numFmtId="0" fontId="2" fillId="0" borderId="0" xfId="4" applyFont="1" applyAlignment="1" applyProtection="1">
      <alignment horizontal="center" wrapText="1"/>
      <protection locked="0"/>
    </xf>
    <xf numFmtId="3" fontId="3" fillId="4" borderId="2" xfId="4" applyNumberFormat="1" applyFont="1" applyFill="1" applyBorder="1" applyAlignment="1" applyProtection="1">
      <alignment horizontal="center" wrapText="1"/>
      <protection locked="0"/>
    </xf>
    <xf numFmtId="0" fontId="2" fillId="2" borderId="5" xfId="4" applyFont="1" applyFill="1" applyBorder="1" applyAlignment="1" applyProtection="1">
      <alignment horizontal="center" vertical="center" wrapText="1"/>
    </xf>
    <xf numFmtId="0" fontId="2" fillId="4" borderId="5" xfId="4" applyFont="1" applyFill="1" applyBorder="1" applyAlignment="1" applyProtection="1">
      <alignment vertical="top" wrapText="1"/>
      <protection locked="0"/>
    </xf>
    <xf numFmtId="0" fontId="6" fillId="0" borderId="0" xfId="4" applyFont="1" applyProtection="1"/>
    <xf numFmtId="3" fontId="7" fillId="0" borderId="0" xfId="4" applyNumberFormat="1" applyFont="1" applyFill="1" applyBorder="1" applyAlignment="1" applyProtection="1">
      <alignment wrapText="1"/>
    </xf>
    <xf numFmtId="3" fontId="8" fillId="5" borderId="1" xfId="4" applyNumberFormat="1" applyFont="1" applyFill="1" applyBorder="1" applyAlignment="1" applyProtection="1">
      <alignment horizontal="center" wrapText="1"/>
    </xf>
    <xf numFmtId="2" fontId="8" fillId="5" borderId="1" xfId="4" applyNumberFormat="1" applyFont="1" applyFill="1" applyBorder="1" applyAlignment="1" applyProtection="1">
      <alignment horizontal="center" wrapText="1"/>
    </xf>
    <xf numFmtId="49" fontId="8" fillId="5" borderId="1" xfId="4" applyNumberFormat="1" applyFont="1" applyFill="1" applyBorder="1" applyAlignment="1" applyProtection="1">
      <alignment horizontal="left" wrapText="1"/>
      <protection locked="0"/>
    </xf>
    <xf numFmtId="3" fontId="8" fillId="6" borderId="1" xfId="4" applyNumberFormat="1" applyFont="1" applyFill="1" applyBorder="1" applyAlignment="1" applyProtection="1">
      <alignment horizontal="center" wrapText="1"/>
    </xf>
    <xf numFmtId="165" fontId="6" fillId="5" borderId="1" xfId="4" applyNumberFormat="1" applyFont="1" applyFill="1" applyBorder="1" applyAlignment="1" applyProtection="1">
      <alignment horizontal="center" wrapText="1"/>
    </xf>
    <xf numFmtId="0" fontId="6" fillId="5" borderId="1" xfId="4" applyFont="1" applyFill="1" applyBorder="1" applyAlignment="1" applyProtection="1">
      <alignment vertical="top" wrapText="1"/>
    </xf>
    <xf numFmtId="0" fontId="6" fillId="5" borderId="1" xfId="4" applyFont="1" applyFill="1" applyBorder="1" applyAlignment="1" applyProtection="1">
      <alignment horizontal="left" vertical="center" wrapText="1"/>
    </xf>
    <xf numFmtId="3" fontId="7" fillId="0" borderId="0" xfId="5" applyNumberFormat="1" applyFont="1" applyFill="1" applyBorder="1" applyAlignment="1" applyProtection="1">
      <alignment wrapText="1"/>
      <protection hidden="1"/>
    </xf>
    <xf numFmtId="3" fontId="8" fillId="5" borderId="1" xfId="5" applyNumberFormat="1" applyFont="1" applyFill="1" applyBorder="1" applyAlignment="1" applyProtection="1">
      <alignment horizontal="center" wrapText="1"/>
      <protection hidden="1"/>
    </xf>
    <xf numFmtId="2" fontId="8" fillId="5" borderId="1" xfId="5" applyNumberFormat="1" applyFont="1" applyFill="1" applyBorder="1" applyAlignment="1" applyProtection="1">
      <alignment horizontal="center" wrapText="1"/>
      <protection hidden="1"/>
    </xf>
    <xf numFmtId="49" fontId="8" fillId="5" borderId="1" xfId="5" applyNumberFormat="1" applyFont="1" applyFill="1" applyBorder="1" applyAlignment="1" applyProtection="1">
      <alignment horizontal="left" wrapText="1"/>
      <protection locked="0"/>
    </xf>
    <xf numFmtId="3" fontId="8" fillId="6" borderId="1" xfId="5" applyNumberFormat="1" applyFont="1" applyFill="1" applyBorder="1" applyAlignment="1" applyProtection="1">
      <alignment horizontal="center" wrapText="1"/>
    </xf>
    <xf numFmtId="3" fontId="8" fillId="5" borderId="1" xfId="5" applyNumberFormat="1" applyFont="1" applyFill="1" applyBorder="1" applyAlignment="1" applyProtection="1">
      <alignment horizontal="center" wrapText="1"/>
    </xf>
    <xf numFmtId="2" fontId="8" fillId="5" borderId="1" xfId="5" applyNumberFormat="1" applyFont="1" applyFill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2" applyFont="1" applyFill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5" fillId="3" borderId="1" xfId="2" applyFont="1" applyFill="1" applyBorder="1" applyAlignment="1">
      <alignment horizontal="center" vertical="top" wrapText="1"/>
    </xf>
    <xf numFmtId="0" fontId="5" fillId="3" borderId="1" xfId="2" applyNumberFormat="1" applyFont="1" applyFill="1" applyBorder="1" applyAlignment="1">
      <alignment horizontal="center" vertical="top" wrapText="1"/>
    </xf>
    <xf numFmtId="0" fontId="5" fillId="7" borderId="1" xfId="2" applyFont="1" applyFill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2" fillId="0" borderId="0" xfId="1" applyFont="1" applyAlignment="1">
      <alignment horizontal="center" vertical="top"/>
    </xf>
    <xf numFmtId="0" fontId="9" fillId="0" borderId="1" xfId="1" applyFont="1" applyBorder="1" applyAlignment="1">
      <alignment horizontal="left" vertical="center" textRotation="90"/>
    </xf>
    <xf numFmtId="0" fontId="9" fillId="0" borderId="1" xfId="0" applyFont="1" applyFill="1" applyBorder="1" applyAlignment="1">
      <alignment horizontal="left" vertical="center" textRotation="90" wrapText="1"/>
    </xf>
    <xf numFmtId="0" fontId="2" fillId="0" borderId="0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textRotation="90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3" fillId="6" borderId="4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4" xfId="3" applyFont="1" applyBorder="1" applyAlignment="1" applyProtection="1">
      <alignment horizontal="left" vertical="center" wrapText="1"/>
    </xf>
    <xf numFmtId="0" fontId="10" fillId="0" borderId="7" xfId="0" applyFont="1" applyBorder="1" applyAlignment="1">
      <alignment horizontal="center" vertical="top" wrapText="1"/>
    </xf>
    <xf numFmtId="0" fontId="2" fillId="0" borderId="1" xfId="2" applyFont="1" applyBorder="1" applyAlignment="1">
      <alignment horizontal="center" vertical="top" wrapText="1"/>
    </xf>
    <xf numFmtId="0" fontId="0" fillId="0" borderId="8" xfId="0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3" fillId="6" borderId="8" xfId="2" applyFont="1" applyFill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0" fontId="2" fillId="0" borderId="8" xfId="3" applyFont="1" applyBorder="1" applyAlignment="1" applyProtection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2" fillId="0" borderId="0" xfId="2" applyFont="1" applyFill="1" applyBorder="1" applyAlignment="1">
      <alignment horizontal="center" vertical="top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5" xfId="2" applyNumberFormat="1" applyFont="1" applyFill="1" applyBorder="1" applyAlignment="1">
      <alignment horizontal="center" vertical="center" wrapText="1"/>
    </xf>
    <xf numFmtId="0" fontId="2" fillId="7" borderId="5" xfId="2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top" wrapText="1"/>
    </xf>
    <xf numFmtId="164" fontId="2" fillId="0" borderId="1" xfId="2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12" fillId="7" borderId="10" xfId="0" applyFont="1" applyFill="1" applyBorder="1" applyAlignment="1">
      <alignment horizontal="center" vertical="top" wrapText="1"/>
    </xf>
    <xf numFmtId="0" fontId="3" fillId="6" borderId="11" xfId="2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top"/>
    </xf>
    <xf numFmtId="0" fontId="2" fillId="0" borderId="1" xfId="3" applyFont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0" fontId="2" fillId="0" borderId="0" xfId="2" applyFont="1" applyFill="1" applyBorder="1" applyAlignment="1">
      <alignment vertical="center" wrapText="1"/>
    </xf>
    <xf numFmtId="0" fontId="2" fillId="0" borderId="0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164" fontId="2" fillId="0" borderId="5" xfId="2" applyNumberFormat="1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5" xfId="2" applyNumberFormat="1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1" xfId="3" applyFont="1" applyBorder="1" applyAlignment="1">
      <alignment vertical="center" wrapText="1"/>
    </xf>
    <xf numFmtId="0" fontId="2" fillId="0" borderId="5" xfId="3" applyFont="1" applyBorder="1" applyAlignment="1" applyProtection="1">
      <alignment horizontal="left" vertical="center" wrapText="1"/>
    </xf>
    <xf numFmtId="0" fontId="3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7" xfId="3" applyFont="1" applyBorder="1" applyAlignment="1">
      <alignment vertical="center"/>
    </xf>
    <xf numFmtId="0" fontId="3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Alignment="1">
      <alignment horizontal="center" vertical="center"/>
    </xf>
    <xf numFmtId="164" fontId="2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0" xfId="2" applyNumberFormat="1" applyFont="1" applyAlignment="1">
      <alignment horizontal="center" vertical="center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left" vertical="center"/>
    </xf>
  </cellXfs>
  <cellStyles count="26">
    <cellStyle name="20% — акцент1" xfId="6"/>
    <cellStyle name="20% — акцент2" xfId="7"/>
    <cellStyle name="20% — акцент3" xfId="8"/>
    <cellStyle name="20% — акцент4" xfId="9"/>
    <cellStyle name="20% — акцент5" xfId="10"/>
    <cellStyle name="20% — акцент6" xfId="11"/>
    <cellStyle name="40% — акцент1" xfId="12"/>
    <cellStyle name="40% — акцент2" xfId="13"/>
    <cellStyle name="40% — акцент3" xfId="14"/>
    <cellStyle name="40% — акцент4" xfId="15"/>
    <cellStyle name="40% — акцент5" xfId="16"/>
    <cellStyle name="40% — акцент6" xfId="17"/>
    <cellStyle name="60% — акцент1" xfId="18"/>
    <cellStyle name="60% — акцент2" xfId="19"/>
    <cellStyle name="60% — акцент3" xfId="20"/>
    <cellStyle name="60% — акцент4" xfId="21"/>
    <cellStyle name="60% — акцент5" xfId="22"/>
    <cellStyle name="60% — акцент6" xfId="23"/>
    <cellStyle name="Обычный" xfId="0" builtinId="0"/>
    <cellStyle name="Обычный 2" xfId="24"/>
    <cellStyle name="Обычный 3" xfId="25"/>
    <cellStyle name="Обычный_83-РИК тарификация 2013-2014" xfId="5"/>
    <cellStyle name="Обычный_Копия 83-РИК тарификация 2012-2013 (Автосохраненный)" xfId="4"/>
    <cellStyle name="Обычный_МСОШ№2" xfId="3"/>
    <cellStyle name="Обычный_нахара-1" xfId="1"/>
    <cellStyle name="Обычный_хара 83 РИК  201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72;&#1088;&#1074;&#1072;&#1088;&#1072;1/Desktop/&#1054;&#1064;%202016-17%20&#1076;&#1083;&#1103;%20&#1059;&#1059;&#1054;/&#1085;&#1072;&#1075;&#1088;&#1091;&#1079;&#1082;&#1072;%20&#1074;&#1089;&#1077;%20&#1096;&#1082;&#1086;&#1083;&#1099;%20&#1048;&#1057;&#1055;&#1056;&#1040;&#1042;&#1051;&#1045;&#1053;&#1053;&#1040;&#1071;/&#1085;&#1072;&#1075;&#1088;&#1091;&#1079;&#1082;&#1072;%20&#1074;&#1089;&#1077;%20&#1096;&#1082;&#1086;&#1083;&#1099;%20&#1048;&#1057;&#1055;&#1056;&#1040;&#1042;&#1051;&#1045;&#1053;&#1053;&#1040;&#107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BYSH~1/LOCALS~1/Temp/&#1052;&#1086;&#1103;%20&#1092;&#1086;&#1088;&#1084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gabysheva_ls\&#1056;&#1072;&#1073;&#1086;&#1095;&#1080;&#1081;%20&#1089;&#1090;&#1086;&#1083;\83-&#1088;&#1080;&#1082;%202011%20&#1075;&#1086;&#107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GABYSH~1\LOCALS~1\Temp\DOCUME~1\GABYSH~1\LOCALS~1\Temp\Rar$DI03.547\&#1074;&#1077;&#1095;&#1077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gabysheva_ls\&#1056;&#1072;&#1073;&#1086;&#1095;&#1080;&#1081;%20&#1089;&#1090;&#1086;&#1083;\&#1050;&#1086;&#1087;&#1080;&#1103;%20&#1042;&#1057;&#104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ABYSH~1/LOCALS~1/Temp/&#1042;&#1057;&#1045;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т"/>
      <sheetName val="быр"/>
      <sheetName val="бед"/>
      <sheetName val="веч"/>
      <sheetName val="павл"/>
      <sheetName val="чем"/>
      <sheetName val="тум"/>
      <sheetName val="лиц"/>
      <sheetName val="хапт"/>
      <sheetName val="догд"/>
      <sheetName val="нах"/>
      <sheetName val="матта"/>
      <sheetName val="ел"/>
      <sheetName val="хор"/>
      <sheetName val="вечер"/>
      <sheetName val="томт"/>
      <sheetName val="тыл"/>
      <sheetName val="таб"/>
      <sheetName val="мор"/>
      <sheetName val="дойду"/>
      <sheetName val="нб2"/>
      <sheetName val="жаб"/>
      <sheetName val="мсош1"/>
      <sheetName val="чуйя"/>
      <sheetName val="бал"/>
      <sheetName val="бют"/>
      <sheetName val="мсош2"/>
      <sheetName val="нб1"/>
      <sheetName val="хат"/>
      <sheetName val="алт"/>
      <sheetName val="бат"/>
      <sheetName val="тюнг"/>
      <sheetName val="мельж"/>
      <sheetName val="хара"/>
      <sheetName val="тар"/>
      <sheetName val="те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Раздел 1"/>
      <sheetName val="Справка 1"/>
      <sheetName val="Флак"/>
      <sheetName val="Spravochnik"/>
      <sheetName val="меняем из все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ВСЕ"/>
      <sheetName val="гимназия"/>
      <sheetName val="тумул"/>
      <sheetName val="гум"/>
      <sheetName val="павловск"/>
      <sheetName val="нахара"/>
      <sheetName val="техтюр"/>
      <sheetName val="алтан"/>
      <sheetName val="догдог"/>
      <sheetName val="томтор"/>
      <sheetName val="дойду"/>
      <sheetName val="батара"/>
      <sheetName val="балыктах "/>
      <sheetName val="хоробут"/>
      <sheetName val="хатылыма"/>
      <sheetName val="матта"/>
      <sheetName val="бырама"/>
      <sheetName val="тюнг"/>
      <sheetName val="тыллыма"/>
      <sheetName val="елечей"/>
      <sheetName val="морук"/>
      <sheetName val="хаптагай"/>
      <sheetName val="чуйя"/>
      <sheetName val="чемоики"/>
      <sheetName val="тарат"/>
      <sheetName val="мсош 1"/>
      <sheetName val="телиги"/>
      <sheetName val="мельжехси"/>
      <sheetName val="хара"/>
      <sheetName val="жабыль"/>
      <sheetName val="вечер"/>
      <sheetName val="рас"/>
      <sheetName val="табага"/>
      <sheetName val="н-б1"/>
      <sheetName val="н-б2"/>
      <sheetName val="бют"/>
      <sheetName val="бэдимэ"/>
      <sheetName val="Справка 1"/>
      <sheetName val="Флак"/>
      <sheetName val="Spravochnik"/>
    </sheetNames>
    <sheetDataSet>
      <sheetData sheetId="0"/>
      <sheetData sheetId="1"/>
      <sheetData sheetId="2" refreshError="1">
        <row r="20">
          <cell r="O20">
            <v>2</v>
          </cell>
          <cell r="P20">
            <v>3</v>
          </cell>
          <cell r="Q20">
            <v>4</v>
          </cell>
          <cell r="R20">
            <v>5</v>
          </cell>
          <cell r="S20">
            <v>6</v>
          </cell>
          <cell r="T20">
            <v>7</v>
          </cell>
          <cell r="U20">
            <v>8</v>
          </cell>
          <cell r="V20">
            <v>9</v>
          </cell>
          <cell r="W20">
            <v>10</v>
          </cell>
          <cell r="X20">
            <v>11</v>
          </cell>
          <cell r="Y20">
            <v>12</v>
          </cell>
          <cell r="Z20">
            <v>13</v>
          </cell>
          <cell r="AA20">
            <v>14</v>
          </cell>
          <cell r="AB20">
            <v>15</v>
          </cell>
          <cell r="AC20">
            <v>16</v>
          </cell>
          <cell r="AD20">
            <v>17</v>
          </cell>
          <cell r="AE20">
            <v>18</v>
          </cell>
          <cell r="AF20">
            <v>19</v>
          </cell>
          <cell r="AG20">
            <v>20</v>
          </cell>
          <cell r="AH20">
            <v>21</v>
          </cell>
          <cell r="AI20">
            <v>22</v>
          </cell>
          <cell r="AJ20">
            <v>23</v>
          </cell>
          <cell r="AK20">
            <v>24</v>
          </cell>
          <cell r="AL20">
            <v>25</v>
          </cell>
          <cell r="AM20">
            <v>26</v>
          </cell>
          <cell r="AN20">
            <v>27</v>
          </cell>
          <cell r="AO20">
            <v>28</v>
          </cell>
          <cell r="AP20">
            <v>29</v>
          </cell>
          <cell r="AQ20">
            <v>30</v>
          </cell>
        </row>
        <row r="21">
          <cell r="O21">
            <v>1</v>
          </cell>
          <cell r="P21">
            <v>74</v>
          </cell>
          <cell r="Q21">
            <v>3</v>
          </cell>
          <cell r="R21">
            <v>52</v>
          </cell>
          <cell r="S21">
            <v>9</v>
          </cell>
          <cell r="T21">
            <v>65</v>
          </cell>
          <cell r="U21">
            <v>14</v>
          </cell>
          <cell r="V21">
            <v>13</v>
          </cell>
          <cell r="W21">
            <v>12</v>
          </cell>
          <cell r="X21">
            <v>3</v>
          </cell>
          <cell r="Y21">
            <v>46</v>
          </cell>
          <cell r="Z21">
            <v>1</v>
          </cell>
          <cell r="AA21">
            <v>1</v>
          </cell>
          <cell r="AB21">
            <v>40</v>
          </cell>
          <cell r="AC21">
            <v>39</v>
          </cell>
          <cell r="AD21">
            <v>18</v>
          </cell>
          <cell r="AE21">
            <v>8</v>
          </cell>
          <cell r="AF21">
            <v>8</v>
          </cell>
          <cell r="AG21">
            <v>8</v>
          </cell>
          <cell r="AH21">
            <v>6</v>
          </cell>
          <cell r="AI21">
            <v>6</v>
          </cell>
          <cell r="AJ21">
            <v>1</v>
          </cell>
          <cell r="AK21">
            <v>19</v>
          </cell>
          <cell r="AL21">
            <v>42</v>
          </cell>
          <cell r="AM21">
            <v>6</v>
          </cell>
          <cell r="AN21">
            <v>14</v>
          </cell>
          <cell r="AO21">
            <v>54</v>
          </cell>
          <cell r="AP21">
            <v>28</v>
          </cell>
          <cell r="AQ21">
            <v>23</v>
          </cell>
        </row>
        <row r="22">
          <cell r="O22">
            <v>2</v>
          </cell>
          <cell r="P22">
            <v>8</v>
          </cell>
          <cell r="Q22">
            <v>0</v>
          </cell>
          <cell r="R22">
            <v>5</v>
          </cell>
          <cell r="S22">
            <v>0</v>
          </cell>
          <cell r="T22">
            <v>8</v>
          </cell>
          <cell r="U22">
            <v>4</v>
          </cell>
          <cell r="V22">
            <v>0</v>
          </cell>
          <cell r="W22">
            <v>0</v>
          </cell>
          <cell r="X22">
            <v>0</v>
          </cell>
          <cell r="Y22">
            <v>8</v>
          </cell>
          <cell r="Z22">
            <v>0</v>
          </cell>
          <cell r="AA22">
            <v>0</v>
          </cell>
          <cell r="AB22">
            <v>7</v>
          </cell>
          <cell r="AC22">
            <v>6</v>
          </cell>
          <cell r="AD22">
            <v>1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1</v>
          </cell>
          <cell r="AJ22">
            <v>0</v>
          </cell>
          <cell r="AK22">
            <v>4</v>
          </cell>
          <cell r="AL22">
            <v>3</v>
          </cell>
          <cell r="AM22">
            <v>0</v>
          </cell>
          <cell r="AN22">
            <v>2</v>
          </cell>
          <cell r="AO22">
            <v>6</v>
          </cell>
          <cell r="AP22">
            <v>2</v>
          </cell>
          <cell r="AQ22">
            <v>2</v>
          </cell>
        </row>
        <row r="23">
          <cell r="O23">
            <v>3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1</v>
          </cell>
          <cell r="U23">
            <v>1</v>
          </cell>
          <cell r="V23">
            <v>0</v>
          </cell>
          <cell r="W23">
            <v>0</v>
          </cell>
          <cell r="X23">
            <v>0</v>
          </cell>
          <cell r="Y23">
            <v>1</v>
          </cell>
          <cell r="Z23">
            <v>0</v>
          </cell>
          <cell r="AA23">
            <v>0</v>
          </cell>
          <cell r="AB23">
            <v>1</v>
          </cell>
          <cell r="AC23">
            <v>1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1</v>
          </cell>
          <cell r="AM23">
            <v>0</v>
          </cell>
          <cell r="AN23">
            <v>0</v>
          </cell>
          <cell r="AO23">
            <v>1</v>
          </cell>
          <cell r="AP23">
            <v>0</v>
          </cell>
          <cell r="AQ23">
            <v>0</v>
          </cell>
        </row>
        <row r="24">
          <cell r="O24" t="str">
            <v>директор</v>
          </cell>
          <cell r="P24">
            <v>1</v>
          </cell>
          <cell r="T24">
            <v>1</v>
          </cell>
          <cell r="U24">
            <v>1</v>
          </cell>
          <cell r="Y24">
            <v>1</v>
          </cell>
          <cell r="AB24">
            <v>1</v>
          </cell>
          <cell r="AC24">
            <v>1</v>
          </cell>
          <cell r="AL24">
            <v>1</v>
          </cell>
          <cell r="AO24">
            <v>1</v>
          </cell>
        </row>
        <row r="25">
          <cell r="O25">
            <v>4</v>
          </cell>
          <cell r="P25">
            <v>4</v>
          </cell>
          <cell r="Q25">
            <v>0</v>
          </cell>
          <cell r="R25">
            <v>3</v>
          </cell>
          <cell r="S25">
            <v>0</v>
          </cell>
          <cell r="T25">
            <v>4</v>
          </cell>
          <cell r="U25">
            <v>2</v>
          </cell>
          <cell r="V25">
            <v>0</v>
          </cell>
          <cell r="W25">
            <v>0</v>
          </cell>
          <cell r="X25">
            <v>0</v>
          </cell>
          <cell r="Y25">
            <v>4</v>
          </cell>
          <cell r="Z25">
            <v>0</v>
          </cell>
          <cell r="AA25">
            <v>0</v>
          </cell>
          <cell r="AB25">
            <v>4</v>
          </cell>
          <cell r="AC25">
            <v>4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</v>
          </cell>
          <cell r="AJ25">
            <v>0</v>
          </cell>
          <cell r="AK25">
            <v>1</v>
          </cell>
          <cell r="AL25">
            <v>2</v>
          </cell>
          <cell r="AM25">
            <v>0</v>
          </cell>
          <cell r="AN25">
            <v>1</v>
          </cell>
          <cell r="AO25">
            <v>3</v>
          </cell>
          <cell r="AP25">
            <v>2</v>
          </cell>
          <cell r="AQ25">
            <v>2</v>
          </cell>
        </row>
        <row r="26">
          <cell r="O26" t="str">
            <v>заместитель директора школы по учебной  работе</v>
          </cell>
          <cell r="P26">
            <v>1</v>
          </cell>
          <cell r="R26">
            <v>1</v>
          </cell>
          <cell r="T26">
            <v>1</v>
          </cell>
          <cell r="U26">
            <v>1</v>
          </cell>
          <cell r="Y26">
            <v>1</v>
          </cell>
          <cell r="AB26">
            <v>1</v>
          </cell>
          <cell r="AC26">
            <v>1</v>
          </cell>
          <cell r="AL26">
            <v>1</v>
          </cell>
          <cell r="AO26">
            <v>1</v>
          </cell>
          <cell r="AP26">
            <v>1</v>
          </cell>
          <cell r="AQ26">
            <v>1</v>
          </cell>
        </row>
        <row r="27">
          <cell r="O27" t="str">
            <v>заместитель директора школы по  воспитательной работе</v>
          </cell>
          <cell r="P27">
            <v>1</v>
          </cell>
          <cell r="R27">
            <v>1</v>
          </cell>
          <cell r="T27">
            <v>1</v>
          </cell>
          <cell r="U27">
            <v>1</v>
          </cell>
          <cell r="Y27">
            <v>1</v>
          </cell>
          <cell r="AB27">
            <v>1</v>
          </cell>
          <cell r="AC27">
            <v>1</v>
          </cell>
          <cell r="AK27">
            <v>1</v>
          </cell>
          <cell r="AO27">
            <v>1</v>
          </cell>
        </row>
        <row r="28">
          <cell r="O28" t="str">
            <v>заместитель директора школы по  научно-методической работе</v>
          </cell>
          <cell r="P28">
            <v>1</v>
          </cell>
          <cell r="R28">
            <v>1</v>
          </cell>
          <cell r="T28">
            <v>1</v>
          </cell>
          <cell r="Y28">
            <v>1</v>
          </cell>
          <cell r="AB28">
            <v>1</v>
          </cell>
          <cell r="AC28">
            <v>1</v>
          </cell>
          <cell r="AL28">
            <v>1</v>
          </cell>
          <cell r="AO28">
            <v>1</v>
          </cell>
          <cell r="AP28">
            <v>1</v>
          </cell>
          <cell r="AQ28">
            <v>1</v>
          </cell>
        </row>
        <row r="29">
          <cell r="O29" t="str">
            <v>зам дир по информ</v>
          </cell>
          <cell r="P29">
            <v>1</v>
          </cell>
          <cell r="T29">
            <v>1</v>
          </cell>
          <cell r="Y29">
            <v>1</v>
          </cell>
          <cell r="AB29">
            <v>1</v>
          </cell>
          <cell r="AC29">
            <v>1</v>
          </cell>
          <cell r="AI29">
            <v>1</v>
          </cell>
          <cell r="AN29">
            <v>1</v>
          </cell>
        </row>
        <row r="33">
          <cell r="O33">
            <v>5</v>
          </cell>
          <cell r="P33">
            <v>1</v>
          </cell>
          <cell r="Q33">
            <v>0</v>
          </cell>
          <cell r="R33">
            <v>1</v>
          </cell>
          <cell r="S33">
            <v>0</v>
          </cell>
          <cell r="T33">
            <v>1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1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1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1</v>
          </cell>
          <cell r="AL33">
            <v>0</v>
          </cell>
          <cell r="AM33">
            <v>0</v>
          </cell>
          <cell r="AN33">
            <v>0</v>
          </cell>
          <cell r="AO33">
            <v>1</v>
          </cell>
          <cell r="AP33">
            <v>0</v>
          </cell>
          <cell r="AQ33">
            <v>0</v>
          </cell>
        </row>
        <row r="34">
          <cell r="P34">
            <v>1</v>
          </cell>
          <cell r="R34">
            <v>1</v>
          </cell>
          <cell r="T34">
            <v>1</v>
          </cell>
          <cell r="Y34">
            <v>1</v>
          </cell>
          <cell r="AD34">
            <v>1</v>
          </cell>
          <cell r="AK34">
            <v>1</v>
          </cell>
          <cell r="AO34">
            <v>1</v>
          </cell>
        </row>
        <row r="35">
          <cell r="O35">
            <v>6</v>
          </cell>
          <cell r="P35">
            <v>2</v>
          </cell>
          <cell r="Q35">
            <v>0</v>
          </cell>
          <cell r="R35">
            <v>1</v>
          </cell>
          <cell r="S35">
            <v>0</v>
          </cell>
          <cell r="T35">
            <v>2</v>
          </cell>
          <cell r="U35">
            <v>1</v>
          </cell>
          <cell r="V35">
            <v>0</v>
          </cell>
          <cell r="W35">
            <v>0</v>
          </cell>
          <cell r="X35">
            <v>0</v>
          </cell>
          <cell r="Y35">
            <v>2</v>
          </cell>
          <cell r="Z35">
            <v>0</v>
          </cell>
          <cell r="AA35">
            <v>0</v>
          </cell>
          <cell r="AB35">
            <v>2</v>
          </cell>
          <cell r="AC35">
            <v>1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2</v>
          </cell>
          <cell r="AL35">
            <v>0</v>
          </cell>
          <cell r="AM35">
            <v>0</v>
          </cell>
          <cell r="AN35">
            <v>1</v>
          </cell>
          <cell r="AO35">
            <v>1</v>
          </cell>
          <cell r="AP35">
            <v>0</v>
          </cell>
          <cell r="AQ35">
            <v>0</v>
          </cell>
        </row>
        <row r="36">
          <cell r="O36" t="str">
            <v>заместитель директора школы по административно-хозяйственной работе</v>
          </cell>
          <cell r="P36">
            <v>1</v>
          </cell>
          <cell r="T36">
            <v>1</v>
          </cell>
          <cell r="Y36">
            <v>1</v>
          </cell>
          <cell r="AB36">
            <v>1</v>
          </cell>
          <cell r="AC36">
            <v>1</v>
          </cell>
          <cell r="AK36">
            <v>1</v>
          </cell>
          <cell r="AN36">
            <v>1</v>
          </cell>
        </row>
        <row r="37">
          <cell r="O37" t="str">
            <v xml:space="preserve">заведующий библиотекой </v>
          </cell>
          <cell r="P37">
            <v>1</v>
          </cell>
          <cell r="R37">
            <v>1</v>
          </cell>
          <cell r="T37">
            <v>1</v>
          </cell>
          <cell r="U37">
            <v>1</v>
          </cell>
          <cell r="Y37">
            <v>1</v>
          </cell>
          <cell r="AB37">
            <v>1</v>
          </cell>
          <cell r="AK37">
            <v>1</v>
          </cell>
          <cell r="AO37">
            <v>1</v>
          </cell>
        </row>
        <row r="38">
          <cell r="O38" t="str">
            <v>заведующий интернатом (при наличии интерната)</v>
          </cell>
        </row>
        <row r="42">
          <cell r="O42">
            <v>7</v>
          </cell>
          <cell r="P42">
            <v>34</v>
          </cell>
          <cell r="Q42">
            <v>0</v>
          </cell>
          <cell r="R42">
            <v>25</v>
          </cell>
          <cell r="S42">
            <v>7</v>
          </cell>
          <cell r="T42">
            <v>27</v>
          </cell>
          <cell r="U42">
            <v>10</v>
          </cell>
          <cell r="V42">
            <v>12</v>
          </cell>
          <cell r="W42">
            <v>12</v>
          </cell>
          <cell r="X42">
            <v>3</v>
          </cell>
          <cell r="Y42">
            <v>7</v>
          </cell>
          <cell r="Z42">
            <v>1</v>
          </cell>
          <cell r="AA42">
            <v>1</v>
          </cell>
          <cell r="AB42">
            <v>30</v>
          </cell>
          <cell r="AC42">
            <v>30</v>
          </cell>
          <cell r="AD42">
            <v>4</v>
          </cell>
          <cell r="AE42">
            <v>4</v>
          </cell>
          <cell r="AF42">
            <v>0</v>
          </cell>
          <cell r="AG42">
            <v>0</v>
          </cell>
          <cell r="AH42">
            <v>5</v>
          </cell>
          <cell r="AI42">
            <v>3</v>
          </cell>
          <cell r="AJ42">
            <v>1</v>
          </cell>
          <cell r="AK42">
            <v>9</v>
          </cell>
          <cell r="AL42">
            <v>16</v>
          </cell>
          <cell r="AM42">
            <v>4</v>
          </cell>
          <cell r="AN42">
            <v>8</v>
          </cell>
          <cell r="AO42">
            <v>22</v>
          </cell>
          <cell r="AP42">
            <v>13</v>
          </cell>
          <cell r="AQ42">
            <v>10</v>
          </cell>
        </row>
        <row r="43">
          <cell r="O43">
            <v>8</v>
          </cell>
          <cell r="P43">
            <v>26</v>
          </cell>
          <cell r="Q43">
            <v>0</v>
          </cell>
          <cell r="R43">
            <v>17</v>
          </cell>
          <cell r="S43">
            <v>3</v>
          </cell>
          <cell r="T43">
            <v>23</v>
          </cell>
          <cell r="U43">
            <v>8</v>
          </cell>
          <cell r="V43">
            <v>10</v>
          </cell>
          <cell r="W43">
            <v>9</v>
          </cell>
          <cell r="X43">
            <v>2</v>
          </cell>
          <cell r="Y43">
            <v>5</v>
          </cell>
          <cell r="Z43">
            <v>0</v>
          </cell>
          <cell r="AA43">
            <v>0</v>
          </cell>
          <cell r="AB43">
            <v>23</v>
          </cell>
          <cell r="AC43">
            <v>23</v>
          </cell>
          <cell r="AD43">
            <v>3</v>
          </cell>
          <cell r="AE43">
            <v>3</v>
          </cell>
          <cell r="AF43">
            <v>0</v>
          </cell>
          <cell r="AG43">
            <v>0</v>
          </cell>
          <cell r="AH43">
            <v>4</v>
          </cell>
          <cell r="AI43">
            <v>1</v>
          </cell>
          <cell r="AJ43">
            <v>1</v>
          </cell>
          <cell r="AK43">
            <v>5</v>
          </cell>
          <cell r="AL43">
            <v>15</v>
          </cell>
          <cell r="AM43">
            <v>3</v>
          </cell>
          <cell r="AN43">
            <v>5</v>
          </cell>
          <cell r="AO43">
            <v>18</v>
          </cell>
          <cell r="AP43">
            <v>10</v>
          </cell>
          <cell r="AQ43">
            <v>7</v>
          </cell>
        </row>
        <row r="44">
          <cell r="O44">
            <v>9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</row>
        <row r="69">
          <cell r="O69">
            <v>10</v>
          </cell>
          <cell r="P69">
            <v>3</v>
          </cell>
          <cell r="Q69">
            <v>0</v>
          </cell>
          <cell r="R69">
            <v>3</v>
          </cell>
          <cell r="S69">
            <v>0</v>
          </cell>
          <cell r="T69">
            <v>3</v>
          </cell>
          <cell r="U69">
            <v>0</v>
          </cell>
          <cell r="V69">
            <v>2</v>
          </cell>
          <cell r="W69">
            <v>0</v>
          </cell>
          <cell r="X69">
            <v>1</v>
          </cell>
          <cell r="Y69">
            <v>0</v>
          </cell>
          <cell r="Z69">
            <v>0</v>
          </cell>
          <cell r="AA69">
            <v>0</v>
          </cell>
          <cell r="AB69">
            <v>3</v>
          </cell>
          <cell r="AC69">
            <v>3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</v>
          </cell>
          <cell r="AL69">
            <v>2</v>
          </cell>
          <cell r="AM69">
            <v>0</v>
          </cell>
          <cell r="AN69">
            <v>1</v>
          </cell>
          <cell r="AO69">
            <v>2</v>
          </cell>
          <cell r="AP69">
            <v>1</v>
          </cell>
          <cell r="AQ69">
            <v>1</v>
          </cell>
        </row>
        <row r="70">
          <cell r="P70">
            <v>1</v>
          </cell>
          <cell r="R70">
            <v>1</v>
          </cell>
          <cell r="T70">
            <v>1</v>
          </cell>
          <cell r="X70">
            <v>1</v>
          </cell>
          <cell r="AB70">
            <v>1</v>
          </cell>
          <cell r="AC70">
            <v>1</v>
          </cell>
          <cell r="AK70">
            <v>1</v>
          </cell>
          <cell r="AN70">
            <v>1</v>
          </cell>
        </row>
        <row r="71">
          <cell r="P71">
            <v>1</v>
          </cell>
          <cell r="R71">
            <v>1</v>
          </cell>
          <cell r="T71">
            <v>1</v>
          </cell>
          <cell r="V71">
            <v>1</v>
          </cell>
          <cell r="AB71">
            <v>1</v>
          </cell>
          <cell r="AC71">
            <v>1</v>
          </cell>
          <cell r="AL71">
            <v>1</v>
          </cell>
          <cell r="AO71">
            <v>1</v>
          </cell>
        </row>
        <row r="72">
          <cell r="P72">
            <v>1</v>
          </cell>
          <cell r="R72">
            <v>1</v>
          </cell>
          <cell r="T72">
            <v>1</v>
          </cell>
          <cell r="V72">
            <v>1</v>
          </cell>
          <cell r="AB72">
            <v>1</v>
          </cell>
          <cell r="AC72">
            <v>1</v>
          </cell>
          <cell r="AL72">
            <v>1</v>
          </cell>
          <cell r="AO72">
            <v>1</v>
          </cell>
          <cell r="AP72">
            <v>1</v>
          </cell>
          <cell r="AQ72">
            <v>1</v>
          </cell>
        </row>
        <row r="79">
          <cell r="O79">
            <v>11</v>
          </cell>
          <cell r="P79">
            <v>2</v>
          </cell>
          <cell r="Q79">
            <v>0</v>
          </cell>
          <cell r="R79">
            <v>2</v>
          </cell>
          <cell r="S79">
            <v>0</v>
          </cell>
          <cell r="T79">
            <v>2</v>
          </cell>
          <cell r="U79">
            <v>0</v>
          </cell>
          <cell r="V79">
            <v>2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2</v>
          </cell>
          <cell r="AC79">
            <v>2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2</v>
          </cell>
          <cell r="AM79">
            <v>0</v>
          </cell>
          <cell r="AN79">
            <v>0</v>
          </cell>
          <cell r="AO79">
            <v>2</v>
          </cell>
          <cell r="AP79">
            <v>1</v>
          </cell>
          <cell r="AQ79">
            <v>1</v>
          </cell>
        </row>
        <row r="80">
          <cell r="P80">
            <v>1</v>
          </cell>
          <cell r="R80">
            <v>1</v>
          </cell>
          <cell r="T80">
            <v>1</v>
          </cell>
          <cell r="V80">
            <v>1</v>
          </cell>
          <cell r="AB80">
            <v>1</v>
          </cell>
          <cell r="AC80">
            <v>1</v>
          </cell>
          <cell r="AL80">
            <v>1</v>
          </cell>
          <cell r="AO80">
            <v>1</v>
          </cell>
        </row>
        <row r="81">
          <cell r="P81">
            <v>1</v>
          </cell>
          <cell r="R81">
            <v>1</v>
          </cell>
          <cell r="T81">
            <v>1</v>
          </cell>
          <cell r="V81">
            <v>1</v>
          </cell>
          <cell r="AB81">
            <v>1</v>
          </cell>
          <cell r="AC81">
            <v>1</v>
          </cell>
          <cell r="AL81">
            <v>1</v>
          </cell>
          <cell r="AO81">
            <v>1</v>
          </cell>
          <cell r="AP81">
            <v>1</v>
          </cell>
          <cell r="AQ81">
            <v>1</v>
          </cell>
        </row>
        <row r="88">
          <cell r="O88">
            <v>12</v>
          </cell>
          <cell r="P88">
            <v>2</v>
          </cell>
          <cell r="Q88">
            <v>0</v>
          </cell>
          <cell r="R88">
            <v>1</v>
          </cell>
          <cell r="S88">
            <v>0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0</v>
          </cell>
          <cell r="AA88">
            <v>0</v>
          </cell>
          <cell r="AB88">
            <v>2</v>
          </cell>
          <cell r="AC88">
            <v>2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2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1</v>
          </cell>
          <cell r="AN88">
            <v>1</v>
          </cell>
          <cell r="AO88">
            <v>0</v>
          </cell>
          <cell r="AP88">
            <v>0</v>
          </cell>
          <cell r="AQ88">
            <v>0</v>
          </cell>
        </row>
        <row r="89">
          <cell r="P89">
            <v>1</v>
          </cell>
          <cell r="R89">
            <v>1</v>
          </cell>
          <cell r="T89">
            <v>1</v>
          </cell>
          <cell r="Y89">
            <v>1</v>
          </cell>
          <cell r="AB89">
            <v>1</v>
          </cell>
          <cell r="AC89">
            <v>1</v>
          </cell>
          <cell r="AH89">
            <v>1</v>
          </cell>
          <cell r="AM89">
            <v>1</v>
          </cell>
        </row>
        <row r="90">
          <cell r="P90">
            <v>1</v>
          </cell>
          <cell r="T90">
            <v>1</v>
          </cell>
          <cell r="Y90">
            <v>1</v>
          </cell>
          <cell r="AB90">
            <v>1</v>
          </cell>
          <cell r="AC90">
            <v>1</v>
          </cell>
          <cell r="AH90">
            <v>1</v>
          </cell>
          <cell r="AN90">
            <v>1</v>
          </cell>
        </row>
        <row r="93">
          <cell r="O93">
            <v>13</v>
          </cell>
          <cell r="P93">
            <v>3</v>
          </cell>
          <cell r="Q93">
            <v>0</v>
          </cell>
          <cell r="R93">
            <v>2</v>
          </cell>
          <cell r="S93">
            <v>0</v>
          </cell>
          <cell r="T93">
            <v>3</v>
          </cell>
          <cell r="U93">
            <v>0</v>
          </cell>
          <cell r="V93">
            <v>0</v>
          </cell>
          <cell r="W93">
            <v>2</v>
          </cell>
          <cell r="X93">
            <v>0</v>
          </cell>
          <cell r="Y93">
            <v>1</v>
          </cell>
          <cell r="Z93">
            <v>0</v>
          </cell>
          <cell r="AA93">
            <v>0</v>
          </cell>
          <cell r="AB93">
            <v>3</v>
          </cell>
          <cell r="AC93">
            <v>3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1</v>
          </cell>
          <cell r="AI93">
            <v>0</v>
          </cell>
          <cell r="AJ93">
            <v>0</v>
          </cell>
          <cell r="AK93">
            <v>1</v>
          </cell>
          <cell r="AL93">
            <v>1</v>
          </cell>
          <cell r="AM93">
            <v>1</v>
          </cell>
          <cell r="AN93">
            <v>1</v>
          </cell>
          <cell r="AO93">
            <v>1</v>
          </cell>
          <cell r="AP93">
            <v>1</v>
          </cell>
          <cell r="AQ93">
            <v>1</v>
          </cell>
        </row>
        <row r="94">
          <cell r="P94">
            <v>1</v>
          </cell>
          <cell r="T94">
            <v>1</v>
          </cell>
          <cell r="Y94">
            <v>1</v>
          </cell>
          <cell r="AB94">
            <v>1</v>
          </cell>
          <cell r="AC94">
            <v>1</v>
          </cell>
          <cell r="AH94">
            <v>1</v>
          </cell>
          <cell r="AM94">
            <v>1</v>
          </cell>
        </row>
        <row r="95">
          <cell r="P95">
            <v>1</v>
          </cell>
          <cell r="R95">
            <v>1</v>
          </cell>
          <cell r="T95">
            <v>1</v>
          </cell>
          <cell r="W95">
            <v>1</v>
          </cell>
          <cell r="AB95">
            <v>1</v>
          </cell>
          <cell r="AC95">
            <v>1</v>
          </cell>
          <cell r="AK95">
            <v>1</v>
          </cell>
          <cell r="AN95">
            <v>1</v>
          </cell>
        </row>
        <row r="96">
          <cell r="P96">
            <v>1</v>
          </cell>
          <cell r="R96">
            <v>1</v>
          </cell>
          <cell r="T96">
            <v>1</v>
          </cell>
          <cell r="W96">
            <v>1</v>
          </cell>
          <cell r="AB96">
            <v>1</v>
          </cell>
          <cell r="AC96">
            <v>1</v>
          </cell>
          <cell r="AL96">
            <v>1</v>
          </cell>
          <cell r="AO96">
            <v>1</v>
          </cell>
          <cell r="AP96">
            <v>1</v>
          </cell>
          <cell r="AQ96">
            <v>1</v>
          </cell>
        </row>
        <row r="103">
          <cell r="O103">
            <v>14</v>
          </cell>
          <cell r="P103">
            <v>2</v>
          </cell>
          <cell r="Q103">
            <v>0</v>
          </cell>
          <cell r="R103">
            <v>2</v>
          </cell>
          <cell r="S103">
            <v>0</v>
          </cell>
          <cell r="T103">
            <v>2</v>
          </cell>
          <cell r="U103">
            <v>1</v>
          </cell>
          <cell r="V103">
            <v>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2</v>
          </cell>
          <cell r="AC103">
            <v>2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2</v>
          </cell>
          <cell r="AL103">
            <v>0</v>
          </cell>
          <cell r="AM103">
            <v>0</v>
          </cell>
          <cell r="AN103">
            <v>0</v>
          </cell>
          <cell r="AO103">
            <v>2</v>
          </cell>
          <cell r="AP103">
            <v>0</v>
          </cell>
          <cell r="AQ103">
            <v>0</v>
          </cell>
        </row>
        <row r="104">
          <cell r="P104">
            <v>1</v>
          </cell>
          <cell r="R104">
            <v>1</v>
          </cell>
          <cell r="T104">
            <v>1</v>
          </cell>
          <cell r="U104">
            <v>1</v>
          </cell>
          <cell r="W104">
            <v>1</v>
          </cell>
          <cell r="AB104">
            <v>1</v>
          </cell>
          <cell r="AC104">
            <v>1</v>
          </cell>
          <cell r="AK104">
            <v>1</v>
          </cell>
          <cell r="AO104">
            <v>1</v>
          </cell>
        </row>
        <row r="105">
          <cell r="P105">
            <v>1</v>
          </cell>
          <cell r="R105">
            <v>1</v>
          </cell>
          <cell r="T105">
            <v>1</v>
          </cell>
          <cell r="W105">
            <v>1</v>
          </cell>
          <cell r="AB105">
            <v>1</v>
          </cell>
          <cell r="AC105">
            <v>1</v>
          </cell>
          <cell r="AK105">
            <v>1</v>
          </cell>
          <cell r="AO105">
            <v>1</v>
          </cell>
        </row>
        <row r="110">
          <cell r="O110">
            <v>15</v>
          </cell>
          <cell r="P110">
            <v>2</v>
          </cell>
          <cell r="Q110">
            <v>0</v>
          </cell>
          <cell r="R110">
            <v>1</v>
          </cell>
          <cell r="S110">
            <v>1</v>
          </cell>
          <cell r="T110">
            <v>1</v>
          </cell>
          <cell r="U110">
            <v>0</v>
          </cell>
          <cell r="V110">
            <v>1</v>
          </cell>
          <cell r="W110">
            <v>1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2</v>
          </cell>
          <cell r="AC110">
            <v>2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2</v>
          </cell>
          <cell r="AM110">
            <v>0</v>
          </cell>
          <cell r="AN110">
            <v>0</v>
          </cell>
          <cell r="AO110">
            <v>2</v>
          </cell>
          <cell r="AP110">
            <v>1</v>
          </cell>
          <cell r="AQ110">
            <v>1</v>
          </cell>
        </row>
        <row r="111">
          <cell r="P111">
            <v>1</v>
          </cell>
          <cell r="T111">
            <v>1</v>
          </cell>
          <cell r="V111">
            <v>1</v>
          </cell>
          <cell r="AB111">
            <v>1</v>
          </cell>
          <cell r="AC111">
            <v>1</v>
          </cell>
          <cell r="AL111">
            <v>1</v>
          </cell>
          <cell r="AO111">
            <v>1</v>
          </cell>
        </row>
        <row r="112">
          <cell r="P112">
            <v>1</v>
          </cell>
          <cell r="R112">
            <v>1</v>
          </cell>
          <cell r="S112">
            <v>1</v>
          </cell>
          <cell r="W112">
            <v>1</v>
          </cell>
          <cell r="AB112">
            <v>1</v>
          </cell>
          <cell r="AC112">
            <v>1</v>
          </cell>
          <cell r="AL112">
            <v>1</v>
          </cell>
          <cell r="AO112">
            <v>1</v>
          </cell>
          <cell r="AP112">
            <v>1</v>
          </cell>
          <cell r="AQ112">
            <v>1</v>
          </cell>
        </row>
        <row r="115">
          <cell r="O115">
            <v>16</v>
          </cell>
          <cell r="P115">
            <v>2</v>
          </cell>
          <cell r="Q115">
            <v>0</v>
          </cell>
          <cell r="R115">
            <v>2</v>
          </cell>
          <cell r="S115">
            <v>1</v>
          </cell>
          <cell r="T115">
            <v>1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2</v>
          </cell>
          <cell r="AC115">
            <v>2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1</v>
          </cell>
          <cell r="AI115">
            <v>0</v>
          </cell>
          <cell r="AJ115">
            <v>1</v>
          </cell>
          <cell r="AK115">
            <v>0</v>
          </cell>
          <cell r="AL115">
            <v>0</v>
          </cell>
          <cell r="AM115">
            <v>1</v>
          </cell>
          <cell r="AN115">
            <v>1</v>
          </cell>
          <cell r="AO115">
            <v>0</v>
          </cell>
          <cell r="AP115">
            <v>0</v>
          </cell>
          <cell r="AQ115">
            <v>0</v>
          </cell>
        </row>
        <row r="116">
          <cell r="P116">
            <v>1</v>
          </cell>
          <cell r="R116">
            <v>1</v>
          </cell>
          <cell r="T116">
            <v>1</v>
          </cell>
          <cell r="W116">
            <v>1</v>
          </cell>
          <cell r="AB116">
            <v>1</v>
          </cell>
          <cell r="AC116">
            <v>1</v>
          </cell>
          <cell r="AJ116">
            <v>1</v>
          </cell>
          <cell r="AN116">
            <v>1</v>
          </cell>
        </row>
        <row r="117">
          <cell r="P117">
            <v>1</v>
          </cell>
          <cell r="R117">
            <v>1</v>
          </cell>
          <cell r="S117">
            <v>1</v>
          </cell>
          <cell r="U117">
            <v>1</v>
          </cell>
          <cell r="Y117">
            <v>1</v>
          </cell>
          <cell r="AB117">
            <v>1</v>
          </cell>
          <cell r="AC117">
            <v>1</v>
          </cell>
          <cell r="AH117">
            <v>1</v>
          </cell>
          <cell r="AM117">
            <v>1</v>
          </cell>
        </row>
        <row r="120">
          <cell r="O120">
            <v>17</v>
          </cell>
          <cell r="P120">
            <v>1</v>
          </cell>
          <cell r="Q120">
            <v>0</v>
          </cell>
          <cell r="R120">
            <v>0</v>
          </cell>
          <cell r="S120">
            <v>0</v>
          </cell>
          <cell r="T120">
            <v>1</v>
          </cell>
          <cell r="U120">
            <v>1</v>
          </cell>
          <cell r="V120">
            <v>0</v>
          </cell>
          <cell r="W120">
            <v>1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1</v>
          </cell>
          <cell r="AC120">
            <v>1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1</v>
          </cell>
          <cell r="AM120">
            <v>0</v>
          </cell>
          <cell r="AN120">
            <v>0</v>
          </cell>
          <cell r="AO120">
            <v>1</v>
          </cell>
          <cell r="AP120">
            <v>1</v>
          </cell>
          <cell r="AQ120">
            <v>0</v>
          </cell>
        </row>
        <row r="121">
          <cell r="P121">
            <v>1</v>
          </cell>
          <cell r="T121">
            <v>1</v>
          </cell>
          <cell r="U121">
            <v>1</v>
          </cell>
          <cell r="W121">
            <v>1</v>
          </cell>
          <cell r="AB121">
            <v>1</v>
          </cell>
          <cell r="AC121">
            <v>1</v>
          </cell>
          <cell r="AL121">
            <v>1</v>
          </cell>
          <cell r="AO121">
            <v>1</v>
          </cell>
          <cell r="AP121">
            <v>1</v>
          </cell>
        </row>
        <row r="124">
          <cell r="O124">
            <v>18</v>
          </cell>
          <cell r="P124">
            <v>1</v>
          </cell>
          <cell r="Q124">
            <v>0</v>
          </cell>
          <cell r="R124">
            <v>1</v>
          </cell>
          <cell r="S124">
            <v>0</v>
          </cell>
          <cell r="T124">
            <v>1</v>
          </cell>
          <cell r="U124">
            <v>0</v>
          </cell>
          <cell r="V124">
            <v>1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1</v>
          </cell>
          <cell r="AC124">
            <v>1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1</v>
          </cell>
          <cell r="AM124">
            <v>0</v>
          </cell>
          <cell r="AN124">
            <v>0</v>
          </cell>
          <cell r="AO124">
            <v>1</v>
          </cell>
          <cell r="AP124">
            <v>1</v>
          </cell>
          <cell r="AQ124">
            <v>1</v>
          </cell>
        </row>
        <row r="125">
          <cell r="P125">
            <v>1</v>
          </cell>
          <cell r="R125">
            <v>1</v>
          </cell>
          <cell r="T125">
            <v>1</v>
          </cell>
          <cell r="V125">
            <v>1</v>
          </cell>
          <cell r="AB125">
            <v>1</v>
          </cell>
          <cell r="AC125">
            <v>1</v>
          </cell>
          <cell r="AL125">
            <v>1</v>
          </cell>
          <cell r="AO125">
            <v>1</v>
          </cell>
          <cell r="AP125">
            <v>1</v>
          </cell>
          <cell r="AQ125">
            <v>1</v>
          </cell>
        </row>
        <row r="128">
          <cell r="O128">
            <v>19</v>
          </cell>
          <cell r="P128">
            <v>3</v>
          </cell>
          <cell r="Q128">
            <v>0</v>
          </cell>
          <cell r="R128">
            <v>2</v>
          </cell>
          <cell r="S128">
            <v>0</v>
          </cell>
          <cell r="T128">
            <v>3</v>
          </cell>
          <cell r="U128">
            <v>0</v>
          </cell>
          <cell r="V128">
            <v>2</v>
          </cell>
          <cell r="W128">
            <v>0</v>
          </cell>
          <cell r="X128">
            <v>1</v>
          </cell>
          <cell r="Y128">
            <v>0</v>
          </cell>
          <cell r="Z128">
            <v>0</v>
          </cell>
          <cell r="AA128">
            <v>0</v>
          </cell>
          <cell r="AB128">
            <v>2</v>
          </cell>
          <cell r="AC128">
            <v>2</v>
          </cell>
          <cell r="AD128">
            <v>1</v>
          </cell>
          <cell r="AE128">
            <v>1</v>
          </cell>
          <cell r="AF128">
            <v>0</v>
          </cell>
          <cell r="AG128">
            <v>0</v>
          </cell>
          <cell r="AH128">
            <v>0</v>
          </cell>
          <cell r="AI128">
            <v>1</v>
          </cell>
          <cell r="AJ128">
            <v>0</v>
          </cell>
          <cell r="AK128">
            <v>0</v>
          </cell>
          <cell r="AL128">
            <v>2</v>
          </cell>
          <cell r="AM128">
            <v>0</v>
          </cell>
          <cell r="AN128">
            <v>1</v>
          </cell>
          <cell r="AO128">
            <v>2</v>
          </cell>
          <cell r="AP128">
            <v>1</v>
          </cell>
          <cell r="AQ128">
            <v>1</v>
          </cell>
        </row>
        <row r="129">
          <cell r="P129">
            <v>1</v>
          </cell>
          <cell r="T129">
            <v>1</v>
          </cell>
          <cell r="X129">
            <v>1</v>
          </cell>
          <cell r="AD129">
            <v>1</v>
          </cell>
          <cell r="AE129">
            <v>1</v>
          </cell>
          <cell r="AI129">
            <v>1</v>
          </cell>
          <cell r="AN129">
            <v>1</v>
          </cell>
        </row>
        <row r="130">
          <cell r="P130">
            <v>1</v>
          </cell>
          <cell r="R130">
            <v>1</v>
          </cell>
          <cell r="T130">
            <v>1</v>
          </cell>
          <cell r="V130">
            <v>1</v>
          </cell>
          <cell r="AB130">
            <v>1</v>
          </cell>
          <cell r="AC130">
            <v>1</v>
          </cell>
          <cell r="AL130">
            <v>1</v>
          </cell>
          <cell r="AO130">
            <v>1</v>
          </cell>
        </row>
        <row r="131">
          <cell r="P131">
            <v>1</v>
          </cell>
          <cell r="R131">
            <v>1</v>
          </cell>
          <cell r="T131">
            <v>1</v>
          </cell>
          <cell r="V131">
            <v>1</v>
          </cell>
          <cell r="AB131">
            <v>1</v>
          </cell>
          <cell r="AC131">
            <v>1</v>
          </cell>
          <cell r="AL131">
            <v>1</v>
          </cell>
          <cell r="AO131">
            <v>1</v>
          </cell>
          <cell r="AP131">
            <v>1</v>
          </cell>
          <cell r="AQ131">
            <v>1</v>
          </cell>
        </row>
        <row r="135">
          <cell r="O135">
            <v>20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</row>
        <row r="139">
          <cell r="O139">
            <v>21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</row>
        <row r="142">
          <cell r="O142">
            <v>22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</row>
        <row r="144">
          <cell r="O144">
            <v>23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</row>
        <row r="149">
          <cell r="O149">
            <v>24</v>
          </cell>
          <cell r="P149">
            <v>1</v>
          </cell>
          <cell r="Q149">
            <v>0</v>
          </cell>
          <cell r="R149">
            <v>0</v>
          </cell>
          <cell r="S149">
            <v>0</v>
          </cell>
          <cell r="T149">
            <v>1</v>
          </cell>
          <cell r="U149">
            <v>1</v>
          </cell>
          <cell r="V149">
            <v>0</v>
          </cell>
          <cell r="W149">
            <v>0</v>
          </cell>
          <cell r="X149">
            <v>0</v>
          </cell>
          <cell r="Y149">
            <v>1</v>
          </cell>
          <cell r="Z149">
            <v>0</v>
          </cell>
          <cell r="AA149">
            <v>0</v>
          </cell>
          <cell r="AB149">
            <v>1</v>
          </cell>
          <cell r="AC149">
            <v>1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</v>
          </cell>
          <cell r="AL149">
            <v>0</v>
          </cell>
          <cell r="AM149">
            <v>0</v>
          </cell>
          <cell r="AN149">
            <v>0</v>
          </cell>
          <cell r="AO149">
            <v>1</v>
          </cell>
          <cell r="AP149">
            <v>0</v>
          </cell>
          <cell r="AQ149">
            <v>0</v>
          </cell>
        </row>
        <row r="150">
          <cell r="P150">
            <v>1</v>
          </cell>
          <cell r="T150">
            <v>1</v>
          </cell>
          <cell r="U150">
            <v>1</v>
          </cell>
          <cell r="Y150">
            <v>1</v>
          </cell>
          <cell r="AB150">
            <v>1</v>
          </cell>
          <cell r="AC150">
            <v>1</v>
          </cell>
          <cell r="AK150">
            <v>1</v>
          </cell>
          <cell r="AO150">
            <v>1</v>
          </cell>
        </row>
        <row r="153">
          <cell r="O153">
            <v>25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7">
          <cell r="O157">
            <v>26</v>
          </cell>
          <cell r="P157">
            <v>3</v>
          </cell>
          <cell r="Q157">
            <v>0</v>
          </cell>
          <cell r="R157">
            <v>0</v>
          </cell>
          <cell r="S157">
            <v>0</v>
          </cell>
          <cell r="T157">
            <v>3</v>
          </cell>
          <cell r="U157">
            <v>3</v>
          </cell>
          <cell r="V157">
            <v>2</v>
          </cell>
          <cell r="W157">
            <v>1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1</v>
          </cell>
          <cell r="AC157">
            <v>1</v>
          </cell>
          <cell r="AD157">
            <v>2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3</v>
          </cell>
          <cell r="AM157">
            <v>0</v>
          </cell>
          <cell r="AN157">
            <v>0</v>
          </cell>
          <cell r="AO157">
            <v>3</v>
          </cell>
          <cell r="AP157">
            <v>2</v>
          </cell>
          <cell r="AQ157">
            <v>0</v>
          </cell>
        </row>
        <row r="158">
          <cell r="P158">
            <v>1</v>
          </cell>
          <cell r="T158">
            <v>1</v>
          </cell>
          <cell r="U158">
            <v>1</v>
          </cell>
          <cell r="V158">
            <v>1</v>
          </cell>
          <cell r="AB158">
            <v>1</v>
          </cell>
          <cell r="AC158">
            <v>1</v>
          </cell>
          <cell r="AL158">
            <v>1</v>
          </cell>
          <cell r="AO158">
            <v>1</v>
          </cell>
          <cell r="AP158">
            <v>1</v>
          </cell>
        </row>
        <row r="159">
          <cell r="P159">
            <v>1</v>
          </cell>
          <cell r="T159">
            <v>1</v>
          </cell>
          <cell r="U159">
            <v>1</v>
          </cell>
          <cell r="W159">
            <v>1</v>
          </cell>
          <cell r="AD159">
            <v>1</v>
          </cell>
          <cell r="AE159">
            <v>1</v>
          </cell>
          <cell r="AL159">
            <v>1</v>
          </cell>
          <cell r="AO159">
            <v>1</v>
          </cell>
        </row>
        <row r="160">
          <cell r="P160">
            <v>1</v>
          </cell>
          <cell r="T160">
            <v>1</v>
          </cell>
          <cell r="U160">
            <v>1</v>
          </cell>
          <cell r="V160">
            <v>1</v>
          </cell>
          <cell r="AD160">
            <v>1</v>
          </cell>
          <cell r="AE160">
            <v>1</v>
          </cell>
          <cell r="AL160">
            <v>1</v>
          </cell>
          <cell r="AO160">
            <v>1</v>
          </cell>
          <cell r="AP160">
            <v>1</v>
          </cell>
        </row>
        <row r="165">
          <cell r="O165">
            <v>27</v>
          </cell>
          <cell r="P165">
            <v>1</v>
          </cell>
          <cell r="Q165">
            <v>0</v>
          </cell>
          <cell r="R165">
            <v>1</v>
          </cell>
          <cell r="S165">
            <v>1</v>
          </cell>
          <cell r="T165">
            <v>0</v>
          </cell>
          <cell r="U165">
            <v>1</v>
          </cell>
          <cell r="V165">
            <v>0</v>
          </cell>
          <cell r="W165">
            <v>1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1</v>
          </cell>
          <cell r="AC165">
            <v>1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1</v>
          </cell>
          <cell r="AM165">
            <v>0</v>
          </cell>
          <cell r="AN165">
            <v>0</v>
          </cell>
          <cell r="AO165">
            <v>1</v>
          </cell>
          <cell r="AP165">
            <v>1</v>
          </cell>
          <cell r="AQ165">
            <v>1</v>
          </cell>
        </row>
        <row r="166">
          <cell r="P166">
            <v>1</v>
          </cell>
          <cell r="R166">
            <v>1</v>
          </cell>
          <cell r="S166">
            <v>1</v>
          </cell>
          <cell r="U166">
            <v>1</v>
          </cell>
          <cell r="W166">
            <v>1</v>
          </cell>
          <cell r="AB166">
            <v>1</v>
          </cell>
          <cell r="AC166">
            <v>1</v>
          </cell>
          <cell r="AL166">
            <v>1</v>
          </cell>
          <cell r="AO166">
            <v>1</v>
          </cell>
          <cell r="AP166">
            <v>1</v>
          </cell>
          <cell r="AQ166">
            <v>1</v>
          </cell>
        </row>
        <row r="171">
          <cell r="O171">
            <v>28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</row>
        <row r="191">
          <cell r="O191">
            <v>29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</row>
        <row r="196">
          <cell r="O196">
            <v>30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</row>
        <row r="204">
          <cell r="O204">
            <v>31</v>
          </cell>
          <cell r="P204">
            <v>1</v>
          </cell>
          <cell r="Q204">
            <v>0</v>
          </cell>
          <cell r="R204">
            <v>1</v>
          </cell>
          <cell r="S204">
            <v>0</v>
          </cell>
          <cell r="T204">
            <v>1</v>
          </cell>
          <cell r="U204">
            <v>1</v>
          </cell>
          <cell r="V204">
            <v>0</v>
          </cell>
          <cell r="W204">
            <v>0</v>
          </cell>
          <cell r="X204">
            <v>0</v>
          </cell>
          <cell r="Y204">
            <v>1</v>
          </cell>
          <cell r="Z204">
            <v>0</v>
          </cell>
          <cell r="AA204">
            <v>0</v>
          </cell>
          <cell r="AB204">
            <v>1</v>
          </cell>
          <cell r="AC204">
            <v>1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1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</v>
          </cell>
          <cell r="AO204">
            <v>0</v>
          </cell>
          <cell r="AP204">
            <v>0</v>
          </cell>
          <cell r="AQ204">
            <v>0</v>
          </cell>
        </row>
        <row r="205">
          <cell r="P205">
            <v>1</v>
          </cell>
          <cell r="R205">
            <v>1</v>
          </cell>
          <cell r="T205">
            <v>1</v>
          </cell>
          <cell r="U205">
            <v>1</v>
          </cell>
          <cell r="Y205">
            <v>1</v>
          </cell>
          <cell r="AB205">
            <v>1</v>
          </cell>
          <cell r="AC205">
            <v>1</v>
          </cell>
          <cell r="AI205">
            <v>1</v>
          </cell>
          <cell r="AN205">
            <v>1</v>
          </cell>
        </row>
        <row r="209">
          <cell r="O209">
            <v>32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</row>
        <row r="216">
          <cell r="O216">
            <v>33</v>
          </cell>
          <cell r="P216">
            <v>3</v>
          </cell>
          <cell r="Q216">
            <v>0</v>
          </cell>
          <cell r="R216">
            <v>3</v>
          </cell>
          <cell r="S216">
            <v>0</v>
          </cell>
          <cell r="T216">
            <v>3</v>
          </cell>
          <cell r="U216">
            <v>0</v>
          </cell>
          <cell r="V216">
            <v>2</v>
          </cell>
          <cell r="W216">
            <v>1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3</v>
          </cell>
          <cell r="AC216">
            <v>3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3</v>
          </cell>
          <cell r="AL216">
            <v>0</v>
          </cell>
          <cell r="AM216">
            <v>0</v>
          </cell>
          <cell r="AN216">
            <v>0</v>
          </cell>
          <cell r="AO216">
            <v>3</v>
          </cell>
          <cell r="AP216">
            <v>2</v>
          </cell>
          <cell r="AQ216">
            <v>2</v>
          </cell>
        </row>
        <row r="217">
          <cell r="O217" t="str">
            <v>старший воспитатель</v>
          </cell>
          <cell r="P217">
            <v>1</v>
          </cell>
          <cell r="R217">
            <v>1</v>
          </cell>
          <cell r="T217">
            <v>1</v>
          </cell>
          <cell r="V217">
            <v>1</v>
          </cell>
          <cell r="AB217">
            <v>1</v>
          </cell>
          <cell r="AC217">
            <v>1</v>
          </cell>
          <cell r="AK217">
            <v>1</v>
          </cell>
          <cell r="AO217">
            <v>1</v>
          </cell>
          <cell r="AP217">
            <v>1</v>
          </cell>
          <cell r="AQ217">
            <v>1</v>
          </cell>
        </row>
        <row r="218">
          <cell r="O218" t="str">
            <v>старший воспитатель</v>
          </cell>
        </row>
        <row r="219">
          <cell r="O219" t="str">
            <v xml:space="preserve">воспитатель  </v>
          </cell>
          <cell r="P219">
            <v>1</v>
          </cell>
          <cell r="R219">
            <v>1</v>
          </cell>
          <cell r="T219">
            <v>1</v>
          </cell>
          <cell r="W219">
            <v>1</v>
          </cell>
          <cell r="AB219">
            <v>1</v>
          </cell>
          <cell r="AC219">
            <v>1</v>
          </cell>
          <cell r="AK219">
            <v>1</v>
          </cell>
          <cell r="AO219">
            <v>1</v>
          </cell>
        </row>
        <row r="220">
          <cell r="O220" t="str">
            <v xml:space="preserve">воспитатель  </v>
          </cell>
          <cell r="P220">
            <v>1</v>
          </cell>
          <cell r="R220">
            <v>1</v>
          </cell>
          <cell r="T220">
            <v>1</v>
          </cell>
          <cell r="V220">
            <v>1</v>
          </cell>
          <cell r="AB220">
            <v>1</v>
          </cell>
          <cell r="AC220">
            <v>1</v>
          </cell>
          <cell r="AK220">
            <v>1</v>
          </cell>
          <cell r="AO220">
            <v>1</v>
          </cell>
          <cell r="AP220">
            <v>1</v>
          </cell>
          <cell r="AQ220">
            <v>1</v>
          </cell>
        </row>
        <row r="221">
          <cell r="O221" t="str">
            <v xml:space="preserve">воспитатель  </v>
          </cell>
        </row>
        <row r="222">
          <cell r="O222" t="str">
            <v xml:space="preserve">воспитатель  </v>
          </cell>
        </row>
        <row r="223">
          <cell r="O223" t="str">
            <v xml:space="preserve">воспитатель  </v>
          </cell>
        </row>
        <row r="224">
          <cell r="O224" t="str">
            <v xml:space="preserve">воспитатель  </v>
          </cell>
        </row>
        <row r="225">
          <cell r="O225" t="str">
            <v xml:space="preserve">воспитатель  </v>
          </cell>
        </row>
        <row r="226">
          <cell r="O226" t="str">
            <v xml:space="preserve">воспитатель  </v>
          </cell>
        </row>
        <row r="227">
          <cell r="O227" t="str">
            <v xml:space="preserve">воспитатель  </v>
          </cell>
        </row>
        <row r="228">
          <cell r="O228" t="str">
            <v xml:space="preserve">воспитатель  </v>
          </cell>
        </row>
        <row r="229">
          <cell r="O229" t="str">
            <v xml:space="preserve">воспитатель  </v>
          </cell>
        </row>
        <row r="230">
          <cell r="O230" t="str">
            <v xml:space="preserve">воспитатель  </v>
          </cell>
        </row>
        <row r="235">
          <cell r="O235">
            <v>34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</row>
        <row r="238">
          <cell r="O238">
            <v>35</v>
          </cell>
          <cell r="P238">
            <v>4</v>
          </cell>
          <cell r="Q238">
            <v>0</v>
          </cell>
          <cell r="R238">
            <v>4</v>
          </cell>
          <cell r="S238">
            <v>4</v>
          </cell>
          <cell r="T238">
            <v>0</v>
          </cell>
          <cell r="U238">
            <v>1</v>
          </cell>
          <cell r="V238">
            <v>0</v>
          </cell>
          <cell r="W238">
            <v>2</v>
          </cell>
          <cell r="X238">
            <v>1</v>
          </cell>
          <cell r="Y238">
            <v>1</v>
          </cell>
          <cell r="Z238">
            <v>1</v>
          </cell>
          <cell r="AA238">
            <v>1</v>
          </cell>
          <cell r="AB238">
            <v>3</v>
          </cell>
          <cell r="AC238">
            <v>3</v>
          </cell>
          <cell r="AD238">
            <v>1</v>
          </cell>
          <cell r="AE238">
            <v>1</v>
          </cell>
          <cell r="AF238">
            <v>0</v>
          </cell>
          <cell r="AG238">
            <v>0</v>
          </cell>
          <cell r="AH238">
            <v>1</v>
          </cell>
          <cell r="AI238">
            <v>1</v>
          </cell>
          <cell r="AJ238">
            <v>0</v>
          </cell>
          <cell r="AK238">
            <v>1</v>
          </cell>
          <cell r="AL238">
            <v>1</v>
          </cell>
          <cell r="AM238">
            <v>1</v>
          </cell>
          <cell r="AN238">
            <v>2</v>
          </cell>
          <cell r="AO238">
            <v>1</v>
          </cell>
          <cell r="AP238">
            <v>1</v>
          </cell>
          <cell r="AQ238">
            <v>1</v>
          </cell>
        </row>
        <row r="239">
          <cell r="O239" t="str">
            <v>организатор внеклассной и внешкольной воспитательной работы с детьми ("одо")</v>
          </cell>
          <cell r="P239">
            <v>1</v>
          </cell>
          <cell r="R239">
            <v>1</v>
          </cell>
          <cell r="S239">
            <v>1</v>
          </cell>
          <cell r="U239">
            <v>1</v>
          </cell>
          <cell r="X239">
            <v>1</v>
          </cell>
          <cell r="AB239">
            <v>1</v>
          </cell>
          <cell r="AC239">
            <v>1</v>
          </cell>
          <cell r="AI239">
            <v>1</v>
          </cell>
          <cell r="AN239">
            <v>1</v>
          </cell>
        </row>
        <row r="240">
          <cell r="O240" t="str">
            <v>организатор внеклассной и внешкольной воспитательной работы с детьми ("одо")</v>
          </cell>
        </row>
        <row r="241">
          <cell r="O241" t="str">
            <v>тренер-преподаватель</v>
          </cell>
        </row>
        <row r="242">
          <cell r="O242" t="str">
            <v>тренер-преподаватель</v>
          </cell>
        </row>
        <row r="243">
          <cell r="O243" t="str">
            <v>тренер-преподаватель</v>
          </cell>
        </row>
        <row r="244">
          <cell r="O244" t="str">
            <v>тренер-преподаватель</v>
          </cell>
        </row>
        <row r="245">
          <cell r="O245" t="str">
            <v>тренер-преподаватель</v>
          </cell>
        </row>
        <row r="246">
          <cell r="O246" t="str">
            <v>тренер-преподаватель</v>
          </cell>
        </row>
        <row r="247">
          <cell r="O247" t="str">
            <v>музыкальный руководитель(тождество с должностью "руководитель школьного кружка") (субвенция)</v>
          </cell>
          <cell r="P247">
            <v>1</v>
          </cell>
          <cell r="R247">
            <v>1</v>
          </cell>
          <cell r="S247">
            <v>1</v>
          </cell>
          <cell r="Y247">
            <v>1</v>
          </cell>
          <cell r="AD247">
            <v>1</v>
          </cell>
          <cell r="AE247">
            <v>1</v>
          </cell>
          <cell r="AH247">
            <v>1</v>
          </cell>
          <cell r="AM247">
            <v>1</v>
          </cell>
        </row>
        <row r="248">
          <cell r="O248" t="str">
            <v>руководитель физического воспитания (тождество с должностью "руководитель школьного кружка") (субвенция)</v>
          </cell>
        </row>
        <row r="249">
          <cell r="O249" t="str">
            <v>инструктор по труду (тождество с должностью "руководитель школьного кружка") (субвенция)</v>
          </cell>
        </row>
        <row r="250">
          <cell r="O250" t="str">
            <v>... (тождество с должностью "руководитель школьного кружка") (субвенция)</v>
          </cell>
        </row>
        <row r="251">
          <cell r="O251" t="str">
            <v>педагог дополнительного образования (дотация)</v>
          </cell>
          <cell r="P251">
            <v>1</v>
          </cell>
          <cell r="R251">
            <v>1</v>
          </cell>
          <cell r="S251">
            <v>1</v>
          </cell>
          <cell r="W251">
            <v>1</v>
          </cell>
          <cell r="AB251">
            <v>1</v>
          </cell>
          <cell r="AC251">
            <v>1</v>
          </cell>
          <cell r="AL251">
            <v>1</v>
          </cell>
          <cell r="AO251">
            <v>1</v>
          </cell>
          <cell r="AP251">
            <v>1</v>
          </cell>
          <cell r="AQ251">
            <v>1</v>
          </cell>
        </row>
        <row r="252">
          <cell r="O252" t="str">
            <v>педагог дополнительного образования (дотация)</v>
          </cell>
          <cell r="P252">
            <v>1</v>
          </cell>
          <cell r="R252">
            <v>1</v>
          </cell>
          <cell r="S252">
            <v>1</v>
          </cell>
          <cell r="W252">
            <v>1</v>
          </cell>
          <cell r="Z252">
            <v>1</v>
          </cell>
          <cell r="AA252">
            <v>1</v>
          </cell>
          <cell r="AB252">
            <v>1</v>
          </cell>
          <cell r="AC252">
            <v>1</v>
          </cell>
          <cell r="AK252">
            <v>1</v>
          </cell>
          <cell r="AN252">
            <v>1</v>
          </cell>
        </row>
        <row r="253">
          <cell r="O253" t="str">
            <v>педагог дополнительного образования (дотация)</v>
          </cell>
        </row>
        <row r="254">
          <cell r="O254" t="str">
            <v>педагог дополнительного образования (дотация)</v>
          </cell>
        </row>
        <row r="255">
          <cell r="O255" t="str">
            <v>педагог дополнительного образования (дотация)</v>
          </cell>
        </row>
        <row r="256">
          <cell r="O256" t="str">
            <v>педагог дополнительного образования (дотация)</v>
          </cell>
        </row>
        <row r="272">
          <cell r="O272">
            <v>36</v>
          </cell>
        </row>
        <row r="273">
          <cell r="O273">
            <v>37</v>
          </cell>
        </row>
        <row r="274">
          <cell r="O274">
            <v>38</v>
          </cell>
          <cell r="P274">
            <v>9</v>
          </cell>
          <cell r="Q274">
            <v>0</v>
          </cell>
          <cell r="R274">
            <v>8</v>
          </cell>
          <cell r="S274">
            <v>0</v>
          </cell>
          <cell r="T274">
            <v>9</v>
          </cell>
          <cell r="U274">
            <v>0</v>
          </cell>
          <cell r="V274">
            <v>1</v>
          </cell>
          <cell r="W274">
            <v>0</v>
          </cell>
          <cell r="X274">
            <v>0</v>
          </cell>
          <cell r="Y274">
            <v>8</v>
          </cell>
          <cell r="Z274">
            <v>0</v>
          </cell>
          <cell r="AA274">
            <v>0</v>
          </cell>
          <cell r="AB274">
            <v>2</v>
          </cell>
          <cell r="AC274">
            <v>2</v>
          </cell>
          <cell r="AD274">
            <v>5</v>
          </cell>
          <cell r="AE274">
            <v>1</v>
          </cell>
          <cell r="AF274">
            <v>0</v>
          </cell>
          <cell r="AG274">
            <v>2</v>
          </cell>
          <cell r="AH274">
            <v>0</v>
          </cell>
          <cell r="AI274">
            <v>1</v>
          </cell>
          <cell r="AJ274">
            <v>0</v>
          </cell>
          <cell r="AK274">
            <v>3</v>
          </cell>
          <cell r="AL274">
            <v>5</v>
          </cell>
          <cell r="AM274">
            <v>1</v>
          </cell>
          <cell r="AN274">
            <v>1</v>
          </cell>
          <cell r="AO274">
            <v>7</v>
          </cell>
          <cell r="AP274">
            <v>4</v>
          </cell>
          <cell r="AQ274">
            <v>4</v>
          </cell>
        </row>
        <row r="275">
          <cell r="O275" t="str">
            <v xml:space="preserve">бухгалтер </v>
          </cell>
        </row>
        <row r="276">
          <cell r="O276" t="str">
            <v xml:space="preserve">бухгалтер-кассир  </v>
          </cell>
          <cell r="P276">
            <v>1</v>
          </cell>
          <cell r="R276">
            <v>1</v>
          </cell>
          <cell r="T276">
            <v>1</v>
          </cell>
          <cell r="Y276">
            <v>1</v>
          </cell>
          <cell r="AD276">
            <v>1</v>
          </cell>
          <cell r="AL276">
            <v>1</v>
          </cell>
          <cell r="AO276">
            <v>1</v>
          </cell>
          <cell r="AP276">
            <v>1</v>
          </cell>
          <cell r="AQ276">
            <v>1</v>
          </cell>
        </row>
        <row r="277">
          <cell r="O277" t="str">
            <v xml:space="preserve">библиотекарь  </v>
          </cell>
          <cell r="P277">
            <v>1</v>
          </cell>
          <cell r="R277">
            <v>1</v>
          </cell>
          <cell r="T277">
            <v>1</v>
          </cell>
          <cell r="V277">
            <v>1</v>
          </cell>
          <cell r="AD277">
            <v>1</v>
          </cell>
          <cell r="AE277">
            <v>1</v>
          </cell>
          <cell r="AL277">
            <v>1</v>
          </cell>
          <cell r="AO277">
            <v>1</v>
          </cell>
          <cell r="AP277">
            <v>1</v>
          </cell>
          <cell r="AQ277">
            <v>1</v>
          </cell>
        </row>
        <row r="278">
          <cell r="O278" t="str">
            <v xml:space="preserve">библиотекарь  </v>
          </cell>
        </row>
        <row r="279">
          <cell r="O279" t="str">
            <v xml:space="preserve">документовед </v>
          </cell>
          <cell r="P279">
            <v>1</v>
          </cell>
          <cell r="R279">
            <v>1</v>
          </cell>
          <cell r="T279">
            <v>1</v>
          </cell>
          <cell r="Y279">
            <v>1</v>
          </cell>
          <cell r="AB279">
            <v>1</v>
          </cell>
          <cell r="AC279">
            <v>1</v>
          </cell>
          <cell r="AL279">
            <v>1</v>
          </cell>
          <cell r="AO279">
            <v>1</v>
          </cell>
          <cell r="AP279">
            <v>1</v>
          </cell>
          <cell r="AQ279">
            <v>1</v>
          </cell>
        </row>
        <row r="280">
          <cell r="O280" t="str">
            <v>дежурный по режиму (тождество с должностью "вахтер")</v>
          </cell>
        </row>
        <row r="281">
          <cell r="O281" t="str">
            <v>дежурный по режиму (тождество с должностью "вахтер")</v>
          </cell>
        </row>
        <row r="282">
          <cell r="O282" t="str">
            <v>дежурный по режиму (тождество с должностью "вахтер")</v>
          </cell>
        </row>
        <row r="283">
          <cell r="O283" t="str">
            <v xml:space="preserve">техник-оператор ЭВМ </v>
          </cell>
        </row>
        <row r="284">
          <cell r="O284" t="str">
            <v xml:space="preserve">техник-оператор ЭВМ </v>
          </cell>
        </row>
        <row r="285">
          <cell r="O285" t="str">
            <v xml:space="preserve">лаборант </v>
          </cell>
          <cell r="P285">
            <v>1</v>
          </cell>
          <cell r="R285">
            <v>1</v>
          </cell>
          <cell r="T285">
            <v>1</v>
          </cell>
          <cell r="Y285">
            <v>1</v>
          </cell>
          <cell r="AG285">
            <v>1</v>
          </cell>
          <cell r="AK285">
            <v>1</v>
          </cell>
          <cell r="AO285">
            <v>1</v>
          </cell>
        </row>
        <row r="286">
          <cell r="O286" t="str">
            <v xml:space="preserve">лаборант </v>
          </cell>
          <cell r="P286">
            <v>1</v>
          </cell>
          <cell r="R286">
            <v>1</v>
          </cell>
          <cell r="T286">
            <v>1</v>
          </cell>
          <cell r="Y286">
            <v>1</v>
          </cell>
          <cell r="AG286">
            <v>1</v>
          </cell>
          <cell r="AL286">
            <v>1</v>
          </cell>
          <cell r="AO286">
            <v>1</v>
          </cell>
          <cell r="AP286">
            <v>1</v>
          </cell>
          <cell r="AQ286">
            <v>1</v>
          </cell>
        </row>
        <row r="287">
          <cell r="O287" t="str">
            <v xml:space="preserve">завхоз </v>
          </cell>
          <cell r="P287">
            <v>1</v>
          </cell>
          <cell r="T287">
            <v>1</v>
          </cell>
          <cell r="Y287">
            <v>1</v>
          </cell>
          <cell r="AB287">
            <v>1</v>
          </cell>
          <cell r="AC287">
            <v>1</v>
          </cell>
          <cell r="AI287">
            <v>1</v>
          </cell>
          <cell r="AM287">
            <v>1</v>
          </cell>
        </row>
        <row r="288">
          <cell r="O288" t="str">
            <v>помощник воспитателя</v>
          </cell>
          <cell r="P288">
            <v>1</v>
          </cell>
          <cell r="R288">
            <v>1</v>
          </cell>
          <cell r="T288">
            <v>1</v>
          </cell>
          <cell r="Y288">
            <v>1</v>
          </cell>
          <cell r="AD288">
            <v>1</v>
          </cell>
          <cell r="AK288">
            <v>1</v>
          </cell>
          <cell r="AO288">
            <v>1</v>
          </cell>
        </row>
        <row r="289">
          <cell r="O289" t="str">
            <v>помощник воспитателя</v>
          </cell>
          <cell r="P289">
            <v>1</v>
          </cell>
          <cell r="R289">
            <v>1</v>
          </cell>
          <cell r="T289">
            <v>1</v>
          </cell>
          <cell r="Y289">
            <v>1</v>
          </cell>
          <cell r="AD289">
            <v>1</v>
          </cell>
          <cell r="AL289">
            <v>1</v>
          </cell>
          <cell r="AO289">
            <v>1</v>
          </cell>
        </row>
        <row r="290">
          <cell r="O290" t="str">
            <v>помощник воспитателя</v>
          </cell>
          <cell r="P290">
            <v>1</v>
          </cell>
          <cell r="R290">
            <v>1</v>
          </cell>
          <cell r="T290">
            <v>1</v>
          </cell>
          <cell r="Y290">
            <v>1</v>
          </cell>
          <cell r="AD290">
            <v>1</v>
          </cell>
          <cell r="AK290">
            <v>1</v>
          </cell>
          <cell r="AN290">
            <v>1</v>
          </cell>
        </row>
        <row r="295">
          <cell r="O295">
            <v>39</v>
          </cell>
        </row>
        <row r="296">
          <cell r="O296">
            <v>40</v>
          </cell>
          <cell r="P296">
            <v>23</v>
          </cell>
          <cell r="Q296">
            <v>3</v>
          </cell>
          <cell r="R296">
            <v>14</v>
          </cell>
          <cell r="S296">
            <v>2</v>
          </cell>
          <cell r="T296">
            <v>21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23</v>
          </cell>
          <cell r="Z296">
            <v>0</v>
          </cell>
          <cell r="AA296">
            <v>0</v>
          </cell>
          <cell r="AB296">
            <v>1</v>
          </cell>
          <cell r="AC296">
            <v>1</v>
          </cell>
          <cell r="AD296">
            <v>8</v>
          </cell>
          <cell r="AE296">
            <v>3</v>
          </cell>
          <cell r="AF296">
            <v>8</v>
          </cell>
          <cell r="AG296">
            <v>6</v>
          </cell>
          <cell r="AH296">
            <v>1</v>
          </cell>
          <cell r="AI296">
            <v>1</v>
          </cell>
          <cell r="AJ296">
            <v>0</v>
          </cell>
          <cell r="AK296">
            <v>3</v>
          </cell>
          <cell r="AL296">
            <v>18</v>
          </cell>
          <cell r="AM296">
            <v>1</v>
          </cell>
          <cell r="AN296">
            <v>3</v>
          </cell>
          <cell r="AO296">
            <v>19</v>
          </cell>
          <cell r="AP296">
            <v>9</v>
          </cell>
          <cell r="AQ296">
            <v>7</v>
          </cell>
        </row>
        <row r="297">
          <cell r="O297" t="str">
            <v>рабочий по комплексному обслуживанию и ремонту зданий</v>
          </cell>
          <cell r="P297">
            <v>1</v>
          </cell>
          <cell r="T297">
            <v>1</v>
          </cell>
          <cell r="Y297">
            <v>1</v>
          </cell>
          <cell r="AF297">
            <v>1</v>
          </cell>
          <cell r="AL297">
            <v>1</v>
          </cell>
          <cell r="AO297">
            <v>1</v>
          </cell>
        </row>
        <row r="298">
          <cell r="O298" t="str">
            <v>слесарь-сантехник</v>
          </cell>
          <cell r="Q298">
            <v>1</v>
          </cell>
        </row>
        <row r="299">
          <cell r="O299" t="str">
            <v xml:space="preserve">столяр  </v>
          </cell>
        </row>
        <row r="300">
          <cell r="O300" t="str">
            <v>электромонтер (при наличии допуска не менее 3 группы до 1000 Вт)</v>
          </cell>
        </row>
        <row r="301">
          <cell r="O301" t="str">
            <v xml:space="preserve">водитель автомобиля </v>
          </cell>
          <cell r="P301">
            <v>1</v>
          </cell>
          <cell r="T301">
            <v>1</v>
          </cell>
          <cell r="Y301">
            <v>1</v>
          </cell>
          <cell r="AF301">
            <v>1</v>
          </cell>
          <cell r="AK301">
            <v>1</v>
          </cell>
          <cell r="AN301">
            <v>1</v>
          </cell>
        </row>
        <row r="302">
          <cell r="O302" t="str">
            <v>водитель автобуса</v>
          </cell>
        </row>
        <row r="303">
          <cell r="O303" t="str">
            <v xml:space="preserve">гардеробщик </v>
          </cell>
          <cell r="P303">
            <v>1</v>
          </cell>
          <cell r="R303">
            <v>1</v>
          </cell>
          <cell r="T303">
            <v>1</v>
          </cell>
          <cell r="Y303">
            <v>1</v>
          </cell>
          <cell r="AB303">
            <v>1</v>
          </cell>
          <cell r="AC303">
            <v>1</v>
          </cell>
          <cell r="AE303">
            <v>1</v>
          </cell>
          <cell r="AL303">
            <v>1</v>
          </cell>
          <cell r="AO303">
            <v>1</v>
          </cell>
          <cell r="AP303">
            <v>1</v>
          </cell>
          <cell r="AQ303">
            <v>1</v>
          </cell>
        </row>
        <row r="304">
          <cell r="O304" t="str">
            <v xml:space="preserve">гардеробщик </v>
          </cell>
          <cell r="P304">
            <v>1</v>
          </cell>
          <cell r="R304">
            <v>1</v>
          </cell>
          <cell r="T304">
            <v>1</v>
          </cell>
          <cell r="Y304">
            <v>1</v>
          </cell>
          <cell r="AF304">
            <v>1</v>
          </cell>
          <cell r="AL304">
            <v>1</v>
          </cell>
          <cell r="AO304">
            <v>1</v>
          </cell>
          <cell r="AP304">
            <v>1</v>
          </cell>
          <cell r="AQ304">
            <v>1</v>
          </cell>
        </row>
        <row r="305">
          <cell r="O305" t="str">
            <v xml:space="preserve"> дворник </v>
          </cell>
          <cell r="P305">
            <v>1</v>
          </cell>
          <cell r="S305">
            <v>1</v>
          </cell>
          <cell r="Y305">
            <v>1</v>
          </cell>
          <cell r="AD305">
            <v>1</v>
          </cell>
          <cell r="AL305">
            <v>1</v>
          </cell>
          <cell r="AO305">
            <v>1</v>
          </cell>
        </row>
        <row r="306">
          <cell r="O306" t="str">
            <v xml:space="preserve"> дворник </v>
          </cell>
        </row>
        <row r="307">
          <cell r="O307" t="str">
            <v xml:space="preserve">сторож </v>
          </cell>
          <cell r="P307">
            <v>1</v>
          </cell>
          <cell r="T307">
            <v>1</v>
          </cell>
          <cell r="Y307">
            <v>1</v>
          </cell>
          <cell r="AD307">
            <v>1</v>
          </cell>
          <cell r="AL307">
            <v>1</v>
          </cell>
          <cell r="AO307">
            <v>1</v>
          </cell>
        </row>
        <row r="308">
          <cell r="O308" t="str">
            <v xml:space="preserve">сторож </v>
          </cell>
          <cell r="P308">
            <v>1</v>
          </cell>
          <cell r="T308">
            <v>1</v>
          </cell>
          <cell r="Y308">
            <v>1</v>
          </cell>
          <cell r="AF308">
            <v>1</v>
          </cell>
          <cell r="AL308">
            <v>1</v>
          </cell>
          <cell r="AO308">
            <v>1</v>
          </cell>
        </row>
        <row r="309">
          <cell r="O309" t="str">
            <v xml:space="preserve">сторож </v>
          </cell>
          <cell r="P309">
            <v>1</v>
          </cell>
          <cell r="T309">
            <v>1</v>
          </cell>
          <cell r="Y309">
            <v>1</v>
          </cell>
          <cell r="AD309">
            <v>1</v>
          </cell>
          <cell r="AE309">
            <v>1</v>
          </cell>
          <cell r="AL309">
            <v>1</v>
          </cell>
          <cell r="AO309">
            <v>1</v>
          </cell>
        </row>
        <row r="310">
          <cell r="O310" t="str">
            <v xml:space="preserve">сторож </v>
          </cell>
        </row>
        <row r="311">
          <cell r="O311" t="str">
            <v xml:space="preserve">сторож </v>
          </cell>
        </row>
        <row r="312">
          <cell r="O312" t="str">
            <v xml:space="preserve">сторож </v>
          </cell>
        </row>
        <row r="313">
          <cell r="O313" t="str">
            <v xml:space="preserve">уборщик производственных и служебных помещений </v>
          </cell>
          <cell r="P313">
            <v>1</v>
          </cell>
          <cell r="R313">
            <v>1</v>
          </cell>
          <cell r="T313">
            <v>1</v>
          </cell>
          <cell r="Y313">
            <v>1</v>
          </cell>
          <cell r="AD313">
            <v>1</v>
          </cell>
          <cell r="AL313">
            <v>1</v>
          </cell>
          <cell r="AO313">
            <v>1</v>
          </cell>
        </row>
        <row r="314">
          <cell r="O314" t="str">
            <v xml:space="preserve">уборщик производственных и служебных помещений </v>
          </cell>
          <cell r="P314">
            <v>1</v>
          </cell>
          <cell r="R314">
            <v>1</v>
          </cell>
          <cell r="T314">
            <v>1</v>
          </cell>
          <cell r="Y314">
            <v>1</v>
          </cell>
          <cell r="AG314">
            <v>1</v>
          </cell>
          <cell r="AL314">
            <v>1</v>
          </cell>
          <cell r="AO314">
            <v>1</v>
          </cell>
          <cell r="AP314">
            <v>1</v>
          </cell>
          <cell r="AQ314">
            <v>1</v>
          </cell>
        </row>
        <row r="315">
          <cell r="O315" t="str">
            <v xml:space="preserve">уборщик производственных и служебных помещений </v>
          </cell>
          <cell r="P315">
            <v>1</v>
          </cell>
          <cell r="R315">
            <v>1</v>
          </cell>
          <cell r="T315">
            <v>1</v>
          </cell>
          <cell r="Y315">
            <v>1</v>
          </cell>
          <cell r="AG315">
            <v>1</v>
          </cell>
          <cell r="AK315">
            <v>1</v>
          </cell>
          <cell r="AO315">
            <v>1</v>
          </cell>
        </row>
        <row r="316">
          <cell r="O316" t="str">
            <v xml:space="preserve">уборщик производственных и служебных помещений </v>
          </cell>
          <cell r="P316">
            <v>1</v>
          </cell>
          <cell r="R316">
            <v>1</v>
          </cell>
          <cell r="T316">
            <v>1</v>
          </cell>
          <cell r="Y316">
            <v>1</v>
          </cell>
          <cell r="AF316">
            <v>1</v>
          </cell>
          <cell r="AL316">
            <v>1</v>
          </cell>
          <cell r="AO316">
            <v>1</v>
          </cell>
          <cell r="AP316">
            <v>1</v>
          </cell>
          <cell r="AQ316">
            <v>1</v>
          </cell>
        </row>
        <row r="317">
          <cell r="O317" t="str">
            <v xml:space="preserve">уборщик производственных и служебных помещений </v>
          </cell>
          <cell r="P317">
            <v>1</v>
          </cell>
          <cell r="R317">
            <v>1</v>
          </cell>
          <cell r="T317">
            <v>1</v>
          </cell>
          <cell r="Y317">
            <v>1</v>
          </cell>
          <cell r="AG317">
            <v>1</v>
          </cell>
          <cell r="AL317">
            <v>1</v>
          </cell>
          <cell r="AO317">
            <v>1</v>
          </cell>
        </row>
        <row r="318">
          <cell r="O318" t="str">
            <v xml:space="preserve">уборщик производственных и служебных помещений </v>
          </cell>
          <cell r="P318">
            <v>1</v>
          </cell>
          <cell r="R318">
            <v>1</v>
          </cell>
          <cell r="T318">
            <v>1</v>
          </cell>
          <cell r="Y318">
            <v>1</v>
          </cell>
          <cell r="AD318">
            <v>1</v>
          </cell>
          <cell r="AI318">
            <v>1</v>
          </cell>
          <cell r="AN318">
            <v>1</v>
          </cell>
        </row>
        <row r="319">
          <cell r="O319" t="str">
            <v xml:space="preserve">уборщик производственных и служебных помещений </v>
          </cell>
          <cell r="P319">
            <v>1</v>
          </cell>
          <cell r="R319">
            <v>1</v>
          </cell>
          <cell r="S319">
            <v>1</v>
          </cell>
          <cell r="Y319">
            <v>1</v>
          </cell>
          <cell r="AD319">
            <v>1</v>
          </cell>
          <cell r="AE319">
            <v>1</v>
          </cell>
          <cell r="AL319">
            <v>1</v>
          </cell>
          <cell r="AO319">
            <v>1</v>
          </cell>
          <cell r="AP319">
            <v>1</v>
          </cell>
          <cell r="AQ319">
            <v>1</v>
          </cell>
        </row>
        <row r="320">
          <cell r="O320" t="str">
            <v xml:space="preserve">уборщик производственных и служебных помещений </v>
          </cell>
        </row>
        <row r="321">
          <cell r="O321" t="str">
            <v>шеф-повар</v>
          </cell>
          <cell r="P321">
            <v>1</v>
          </cell>
          <cell r="R321">
            <v>1</v>
          </cell>
          <cell r="T321">
            <v>1</v>
          </cell>
          <cell r="Y321">
            <v>1</v>
          </cell>
          <cell r="AF321">
            <v>1</v>
          </cell>
          <cell r="AL321">
            <v>1</v>
          </cell>
          <cell r="AO321">
            <v>1</v>
          </cell>
          <cell r="AP321">
            <v>1</v>
          </cell>
          <cell r="AQ321">
            <v>1</v>
          </cell>
        </row>
        <row r="322">
          <cell r="O322" t="str">
            <v>шеф-повар</v>
          </cell>
          <cell r="P322">
            <v>1</v>
          </cell>
          <cell r="R322">
            <v>1</v>
          </cell>
          <cell r="T322">
            <v>1</v>
          </cell>
          <cell r="Y322">
            <v>1</v>
          </cell>
          <cell r="AF322">
            <v>1</v>
          </cell>
          <cell r="AK322">
            <v>1</v>
          </cell>
          <cell r="AN322">
            <v>1</v>
          </cell>
        </row>
        <row r="323">
          <cell r="O323" t="str">
            <v xml:space="preserve">повар </v>
          </cell>
          <cell r="P323">
            <v>1</v>
          </cell>
          <cell r="R323">
            <v>1</v>
          </cell>
          <cell r="T323">
            <v>1</v>
          </cell>
          <cell r="Y323">
            <v>1</v>
          </cell>
          <cell r="AD323">
            <v>1</v>
          </cell>
          <cell r="AL323">
            <v>1</v>
          </cell>
          <cell r="AO323">
            <v>1</v>
          </cell>
          <cell r="AP323">
            <v>1</v>
          </cell>
          <cell r="AQ323">
            <v>1</v>
          </cell>
        </row>
        <row r="324">
          <cell r="O324" t="str">
            <v>повар</v>
          </cell>
          <cell r="P324">
            <v>1</v>
          </cell>
          <cell r="R324">
            <v>1</v>
          </cell>
          <cell r="T324">
            <v>1</v>
          </cell>
          <cell r="Y324">
            <v>1</v>
          </cell>
          <cell r="AG324">
            <v>1</v>
          </cell>
          <cell r="AL324">
            <v>1</v>
          </cell>
          <cell r="AO324">
            <v>1</v>
          </cell>
        </row>
        <row r="325">
          <cell r="O325" t="str">
            <v xml:space="preserve">посудница   </v>
          </cell>
          <cell r="P325">
            <v>1</v>
          </cell>
          <cell r="R325">
            <v>1</v>
          </cell>
          <cell r="T325">
            <v>1</v>
          </cell>
          <cell r="Y325">
            <v>1</v>
          </cell>
          <cell r="AG325">
            <v>1</v>
          </cell>
          <cell r="AH325">
            <v>1</v>
          </cell>
          <cell r="AM325">
            <v>1</v>
          </cell>
        </row>
        <row r="326">
          <cell r="O326" t="str">
            <v xml:space="preserve">посудница   </v>
          </cell>
        </row>
        <row r="327">
          <cell r="O327" t="str">
            <v xml:space="preserve">посудница   </v>
          </cell>
        </row>
        <row r="328">
          <cell r="O328" t="str">
            <v xml:space="preserve">посудница </v>
          </cell>
        </row>
        <row r="329">
          <cell r="O329" t="str">
            <v>рабочий по стирке и ремонту спецодежды</v>
          </cell>
          <cell r="Q329">
            <v>1</v>
          </cell>
        </row>
        <row r="330">
          <cell r="O330" t="str">
            <v>рабочий по стирке и ремонту спецодежды</v>
          </cell>
        </row>
        <row r="331">
          <cell r="O331" t="str">
            <v>повар</v>
          </cell>
          <cell r="Q331">
            <v>1</v>
          </cell>
        </row>
        <row r="332">
          <cell r="O332" t="str">
            <v>кочегар</v>
          </cell>
          <cell r="P332">
            <v>1</v>
          </cell>
          <cell r="T332">
            <v>1</v>
          </cell>
          <cell r="Y332">
            <v>1</v>
          </cell>
          <cell r="AF332">
            <v>1</v>
          </cell>
          <cell r="AL332">
            <v>1</v>
          </cell>
          <cell r="AO332">
            <v>1</v>
          </cell>
          <cell r="AP332">
            <v>1</v>
          </cell>
        </row>
        <row r="333">
          <cell r="O333" t="str">
            <v>кочегар</v>
          </cell>
          <cell r="P333">
            <v>1</v>
          </cell>
          <cell r="T333">
            <v>1</v>
          </cell>
          <cell r="Y333">
            <v>1</v>
          </cell>
          <cell r="AG333">
            <v>1</v>
          </cell>
          <cell r="AL333">
            <v>1</v>
          </cell>
          <cell r="AO333">
            <v>1</v>
          </cell>
        </row>
        <row r="334">
          <cell r="O334" t="str">
            <v>кочегар</v>
          </cell>
          <cell r="P334">
            <v>1</v>
          </cell>
          <cell r="T334">
            <v>1</v>
          </cell>
          <cell r="Y334">
            <v>1</v>
          </cell>
          <cell r="AD334">
            <v>1</v>
          </cell>
          <cell r="AL334">
            <v>1</v>
          </cell>
          <cell r="AO334">
            <v>1</v>
          </cell>
          <cell r="AP334">
            <v>1</v>
          </cell>
        </row>
        <row r="344">
          <cell r="O344">
            <v>41</v>
          </cell>
          <cell r="P344">
            <v>1</v>
          </cell>
        </row>
        <row r="345">
          <cell r="O345">
            <v>42</v>
          </cell>
          <cell r="P345">
            <v>1</v>
          </cell>
        </row>
        <row r="346">
          <cell r="O346">
            <v>43</v>
          </cell>
          <cell r="P346">
            <v>0</v>
          </cell>
        </row>
        <row r="347">
          <cell r="O347" t="str">
            <v>врач</v>
          </cell>
        </row>
        <row r="348">
          <cell r="O348">
            <v>44</v>
          </cell>
          <cell r="P348">
            <v>1</v>
          </cell>
        </row>
        <row r="349">
          <cell r="O349" t="str">
            <v>медсестра</v>
          </cell>
          <cell r="P349">
            <v>1</v>
          </cell>
        </row>
        <row r="350">
          <cell r="O350" t="str">
            <v>медсестра</v>
          </cell>
        </row>
        <row r="351">
          <cell r="O351">
            <v>45</v>
          </cell>
          <cell r="P351">
            <v>0</v>
          </cell>
        </row>
        <row r="352">
          <cell r="O352" t="str">
            <v>учитель-дефектолог</v>
          </cell>
        </row>
        <row r="353">
          <cell r="O353" t="str">
            <v>учитель-дефектолог</v>
          </cell>
        </row>
        <row r="354">
          <cell r="O354">
            <v>46</v>
          </cell>
          <cell r="P354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Раздел 1"/>
      <sheetName val="Справка 1"/>
      <sheetName val="Флак"/>
      <sheetName val="Spravochnik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ВСЕ"/>
      <sheetName val="гимназия"/>
      <sheetName val="тумул"/>
      <sheetName val="гум"/>
      <sheetName val="павловск"/>
      <sheetName val="нахара"/>
      <sheetName val="техтюр"/>
      <sheetName val="алтан"/>
      <sheetName val="догдог"/>
      <sheetName val="томтор"/>
      <sheetName val="дойду"/>
      <sheetName val="балыктах"/>
      <sheetName val="батара"/>
      <sheetName val="хоробут"/>
      <sheetName val="хатылыма"/>
      <sheetName val="матта"/>
      <sheetName val="бырама"/>
      <sheetName val="тюнг"/>
      <sheetName val="тыллыма"/>
      <sheetName val="елечей"/>
      <sheetName val="морук"/>
      <sheetName val="хаптагай"/>
      <sheetName val="чуйя"/>
      <sheetName val="чемоики"/>
      <sheetName val="тарат"/>
      <sheetName val="мсош 1"/>
      <sheetName val="телиги"/>
      <sheetName val="мельжехси"/>
      <sheetName val="хара"/>
      <sheetName val="жабыль"/>
      <sheetName val="вечер"/>
      <sheetName val="Справка 1"/>
      <sheetName val="Флак"/>
      <sheetName val="Spravochnik"/>
    </sheetNames>
    <sheetDataSet>
      <sheetData sheetId="0" refreshError="1"/>
      <sheetData sheetId="1" refreshError="1"/>
      <sheetData sheetId="2" refreshError="1">
        <row r="365">
          <cell r="T365" t="str">
            <v>Директор: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томт"/>
      <sheetName val="дойду"/>
      <sheetName val="мсош1"/>
      <sheetName val="бат"/>
      <sheetName val="н-б2"/>
      <sheetName val="чем"/>
      <sheetName val="алт"/>
      <sheetName val="тюнг"/>
      <sheetName val="таб "/>
      <sheetName val="жабыль"/>
      <sheetName val="ескши"/>
      <sheetName val="расс"/>
      <sheetName val="хор"/>
      <sheetName val="лиц"/>
      <sheetName val="быр"/>
      <sheetName val="бют"/>
      <sheetName val="тел"/>
      <sheetName val="хапт"/>
      <sheetName val="мельж "/>
      <sheetName val="догд"/>
      <sheetName val="мат"/>
      <sheetName val="бал"/>
      <sheetName val="веч"/>
      <sheetName val="чуйя"/>
      <sheetName val="тар"/>
      <sheetName val="майя2"/>
      <sheetName val="бед"/>
      <sheetName val="техт"/>
      <sheetName val="павл"/>
      <sheetName val="хат"/>
      <sheetName val="тум"/>
      <sheetName val="хар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_________Microsoft_Office_Word_97_-_2003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_________Microsoft_Office_Word_97_-_20032.doc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5:CL523"/>
  <sheetViews>
    <sheetView tabSelected="1" topLeftCell="A18" workbookViewId="0">
      <pane xSplit="15" ySplit="9" topLeftCell="P72" activePane="bottomRight" state="frozen"/>
      <selection activeCell="A18" sqref="A18"/>
      <selection pane="topRight" activeCell="P18" sqref="P18"/>
      <selection pane="bottomLeft" activeCell="A27" sqref="A27"/>
      <selection pane="bottomRight" activeCell="T201" sqref="T201"/>
    </sheetView>
  </sheetViews>
  <sheetFormatPr defaultRowHeight="12.75"/>
  <cols>
    <col min="1" max="1" width="27.33203125" style="11" customWidth="1"/>
    <col min="2" max="14" width="3.33203125" style="10" hidden="1" customWidth="1"/>
    <col min="15" max="15" width="18.5" style="9" customWidth="1"/>
    <col min="16" max="23" width="8.33203125" style="7" customWidth="1"/>
    <col min="24" max="24" width="19" style="8" customWidth="1"/>
    <col min="25" max="26" width="8.33203125" style="7" customWidth="1"/>
    <col min="27" max="41" width="8.33203125" style="5" customWidth="1"/>
    <col min="42" max="42" width="8.33203125" style="6" customWidth="1"/>
    <col min="43" max="57" width="8.33203125" style="5" customWidth="1"/>
    <col min="58" max="59" width="9" style="5" customWidth="1"/>
    <col min="60" max="79" width="7" style="5" customWidth="1"/>
    <col min="80" max="80" width="9" style="4" customWidth="1"/>
    <col min="81" max="81" width="5.6640625" style="3" customWidth="1"/>
    <col min="82" max="82" width="6.1640625" style="3" customWidth="1"/>
    <col min="83" max="83" width="5.83203125" style="2" customWidth="1"/>
    <col min="84" max="85" width="5.5" style="2" customWidth="1"/>
    <col min="86" max="90" width="9.33203125" style="1"/>
  </cols>
  <sheetData>
    <row r="15" spans="1:82" s="2" customFormat="1">
      <c r="A15" s="223"/>
      <c r="B15" s="222"/>
      <c r="C15" s="222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1"/>
      <c r="P15" s="219"/>
      <c r="Q15" s="219"/>
      <c r="R15" s="219"/>
      <c r="S15" s="219"/>
      <c r="T15" s="219"/>
      <c r="U15" s="219"/>
      <c r="V15" s="219"/>
      <c r="W15" s="219"/>
      <c r="X15" s="220"/>
      <c r="Y15" s="219"/>
      <c r="Z15" s="219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8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6"/>
      <c r="CC15" s="215"/>
      <c r="CD15" s="215"/>
    </row>
    <row r="16" spans="1:82" s="2" customFormat="1" ht="12.75" customHeight="1">
      <c r="A16" s="11"/>
      <c r="B16" s="214"/>
      <c r="C16" s="214"/>
      <c r="D16" s="214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9"/>
      <c r="P16" s="213" t="s">
        <v>399</v>
      </c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  <c r="AS16" s="213"/>
      <c r="AT16" s="213"/>
      <c r="AU16" s="213"/>
      <c r="AV16" s="213"/>
      <c r="AW16" s="213"/>
      <c r="AX16" s="213"/>
      <c r="AY16" s="213"/>
      <c r="AZ16" s="213"/>
      <c r="BA16" s="213"/>
      <c r="BB16" s="213"/>
      <c r="BC16" s="213"/>
      <c r="BD16" s="213"/>
      <c r="BE16" s="213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212"/>
      <c r="BU16" s="212"/>
      <c r="BV16" s="212"/>
      <c r="BW16" s="212"/>
      <c r="BX16" s="212"/>
      <c r="BY16" s="212"/>
      <c r="BZ16" s="212"/>
      <c r="CA16" s="212"/>
      <c r="CB16" s="211"/>
      <c r="CC16" s="210"/>
      <c r="CD16" s="210"/>
    </row>
    <row r="17" spans="1:90" ht="12.75" customHeight="1">
      <c r="A17" s="209" t="s">
        <v>398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7" t="s">
        <v>397</v>
      </c>
      <c r="P17" s="206" t="s">
        <v>396</v>
      </c>
      <c r="Q17" s="204"/>
      <c r="R17" s="204"/>
      <c r="S17" s="204"/>
      <c r="T17" s="204"/>
      <c r="U17" s="204"/>
      <c r="V17" s="204"/>
      <c r="W17" s="204"/>
      <c r="X17" s="205"/>
      <c r="Y17" s="204"/>
      <c r="Z17" s="204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3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0"/>
      <c r="CC17" s="199"/>
      <c r="CD17" s="199"/>
    </row>
    <row r="18" spans="1:90" s="142" customFormat="1" ht="28.5" customHeight="1">
      <c r="A18" s="175"/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74"/>
      <c r="P18" s="173"/>
      <c r="Q18" s="189"/>
      <c r="R18" s="197" t="s">
        <v>395</v>
      </c>
      <c r="S18" s="197"/>
      <c r="T18" s="197"/>
      <c r="U18" s="197"/>
      <c r="V18" s="197"/>
      <c r="W18" s="197"/>
      <c r="X18" s="197"/>
      <c r="Y18" s="197"/>
      <c r="Z18" s="197"/>
      <c r="AA18" s="196" t="s">
        <v>394</v>
      </c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4"/>
      <c r="AQ18" s="196" t="s">
        <v>393</v>
      </c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4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  <c r="BR18" s="193"/>
      <c r="BS18" s="193"/>
      <c r="BT18" s="193"/>
      <c r="BU18" s="193"/>
      <c r="BV18" s="193"/>
      <c r="BW18" s="193"/>
      <c r="BX18" s="193"/>
      <c r="BY18" s="193"/>
      <c r="BZ18" s="193"/>
      <c r="CA18" s="193"/>
      <c r="CB18" s="192"/>
      <c r="CC18" s="191"/>
      <c r="CD18" s="191"/>
      <c r="CE18" s="190"/>
      <c r="CF18" s="190"/>
      <c r="CG18" s="190"/>
      <c r="CH18" s="143"/>
      <c r="CI18" s="143"/>
      <c r="CJ18" s="143"/>
      <c r="CK18" s="143"/>
      <c r="CL18" s="143"/>
    </row>
    <row r="19" spans="1:90" s="153" customFormat="1" ht="34.5" customHeight="1">
      <c r="A19" s="175"/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74"/>
      <c r="P19" s="173"/>
      <c r="Q19" s="189"/>
      <c r="R19" s="188" t="s">
        <v>392</v>
      </c>
      <c r="S19" s="186"/>
      <c r="T19" s="186"/>
      <c r="U19" s="186"/>
      <c r="V19" s="185"/>
      <c r="W19" s="187" t="s">
        <v>391</v>
      </c>
      <c r="X19" s="186"/>
      <c r="Y19" s="186"/>
      <c r="Z19" s="185"/>
      <c r="AA19" s="169" t="s">
        <v>390</v>
      </c>
      <c r="AB19" s="169"/>
      <c r="AC19" s="169"/>
      <c r="AD19" s="169"/>
      <c r="AE19" s="169"/>
      <c r="AF19" s="169"/>
      <c r="AG19" s="159"/>
      <c r="AH19" s="159"/>
      <c r="AI19" s="159"/>
      <c r="AJ19" s="159"/>
      <c r="AK19" s="169" t="s">
        <v>389</v>
      </c>
      <c r="AL19" s="169"/>
      <c r="AM19" s="169"/>
      <c r="AN19" s="159"/>
      <c r="AO19" s="159"/>
      <c r="AP19" s="184" t="s">
        <v>388</v>
      </c>
      <c r="AQ19" s="183" t="s">
        <v>387</v>
      </c>
      <c r="AR19" s="169" t="s">
        <v>386</v>
      </c>
      <c r="AS19" s="169"/>
      <c r="AT19" s="169"/>
      <c r="AU19" s="169"/>
      <c r="AV19" s="169"/>
      <c r="AW19" s="169"/>
      <c r="AX19" s="183" t="s">
        <v>385</v>
      </c>
      <c r="AY19" s="169" t="s">
        <v>384</v>
      </c>
      <c r="AZ19" s="169"/>
      <c r="BA19" s="169"/>
      <c r="BB19" s="169"/>
      <c r="BC19" s="169"/>
      <c r="BD19" s="169"/>
      <c r="BE19" s="169" t="s">
        <v>383</v>
      </c>
      <c r="BF19" s="169" t="s">
        <v>382</v>
      </c>
      <c r="BG19" s="169" t="s">
        <v>381</v>
      </c>
      <c r="BH19" s="169" t="s">
        <v>380</v>
      </c>
      <c r="BI19" s="169"/>
      <c r="BJ19" s="169" t="s">
        <v>379</v>
      </c>
      <c r="BK19" s="169"/>
      <c r="BL19" s="169" t="s">
        <v>378</v>
      </c>
      <c r="BM19" s="169"/>
      <c r="BN19" s="169" t="s">
        <v>377</v>
      </c>
      <c r="BO19" s="169"/>
      <c r="BP19" s="169" t="s">
        <v>376</v>
      </c>
      <c r="BQ19" s="169"/>
      <c r="BR19" s="169" t="s">
        <v>375</v>
      </c>
      <c r="BS19" s="169"/>
      <c r="BT19" s="169" t="s">
        <v>374</v>
      </c>
      <c r="BU19" s="169"/>
      <c r="BV19" s="169" t="s">
        <v>373</v>
      </c>
      <c r="BW19" s="169"/>
      <c r="BX19" s="169" t="s">
        <v>372</v>
      </c>
      <c r="BY19" s="169"/>
      <c r="BZ19" s="169" t="s">
        <v>371</v>
      </c>
      <c r="CA19" s="169"/>
      <c r="CB19" s="182"/>
      <c r="CC19" s="181" t="s">
        <v>370</v>
      </c>
      <c r="CD19" s="176"/>
      <c r="CE19" s="176"/>
      <c r="CF19" s="176"/>
      <c r="CG19" s="176"/>
      <c r="CH19" s="154"/>
      <c r="CI19" s="154"/>
      <c r="CJ19" s="154"/>
      <c r="CK19" s="154"/>
      <c r="CL19" s="154"/>
    </row>
    <row r="20" spans="1:90" s="153" customFormat="1" ht="52.5" customHeight="1">
      <c r="A20" s="175"/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74"/>
      <c r="P20" s="173"/>
      <c r="Q20" s="172" t="s">
        <v>369</v>
      </c>
      <c r="R20" s="180" t="s">
        <v>368</v>
      </c>
      <c r="S20" s="180" t="s">
        <v>367</v>
      </c>
      <c r="T20" s="180" t="s">
        <v>366</v>
      </c>
      <c r="U20" s="180" t="s">
        <v>365</v>
      </c>
      <c r="V20" s="180" t="s">
        <v>364</v>
      </c>
      <c r="W20" s="178" t="s">
        <v>363</v>
      </c>
      <c r="X20" s="179" t="s">
        <v>362</v>
      </c>
      <c r="Y20" s="178" t="s">
        <v>361</v>
      </c>
      <c r="Z20" s="178" t="s">
        <v>360</v>
      </c>
      <c r="AA20" s="169" t="s">
        <v>359</v>
      </c>
      <c r="AB20" s="169" t="s">
        <v>358</v>
      </c>
      <c r="AC20" s="169" t="s">
        <v>357</v>
      </c>
      <c r="AD20" s="169"/>
      <c r="AE20" s="169"/>
      <c r="AF20" s="169"/>
      <c r="AG20" s="159" t="s">
        <v>356</v>
      </c>
      <c r="AH20" s="169" t="s">
        <v>355</v>
      </c>
      <c r="AI20" s="159" t="s">
        <v>354</v>
      </c>
      <c r="AJ20" s="159" t="s">
        <v>353</v>
      </c>
      <c r="AK20" s="169" t="s">
        <v>352</v>
      </c>
      <c r="AL20" s="169"/>
      <c r="AM20" s="159"/>
      <c r="AN20" s="159"/>
      <c r="AO20" s="169" t="s">
        <v>351</v>
      </c>
      <c r="AP20" s="161"/>
      <c r="AQ20" s="160"/>
      <c r="AR20" s="169" t="s">
        <v>350</v>
      </c>
      <c r="AS20" s="169" t="s">
        <v>349</v>
      </c>
      <c r="AT20" s="169" t="s">
        <v>348</v>
      </c>
      <c r="AU20" s="169" t="s">
        <v>347</v>
      </c>
      <c r="AV20" s="169" t="s">
        <v>346</v>
      </c>
      <c r="AW20" s="169" t="s">
        <v>345</v>
      </c>
      <c r="AX20" s="160"/>
      <c r="AY20" s="169" t="s">
        <v>350</v>
      </c>
      <c r="AZ20" s="169" t="s">
        <v>349</v>
      </c>
      <c r="BA20" s="169" t="s">
        <v>348</v>
      </c>
      <c r="BB20" s="169" t="s">
        <v>347</v>
      </c>
      <c r="BC20" s="169" t="s">
        <v>346</v>
      </c>
      <c r="BD20" s="169" t="s">
        <v>345</v>
      </c>
      <c r="BE20" s="159"/>
      <c r="BF20" s="159"/>
      <c r="BG20" s="159"/>
      <c r="BH20" s="158" t="s">
        <v>344</v>
      </c>
      <c r="BI20" s="158" t="s">
        <v>343</v>
      </c>
      <c r="BJ20" s="158" t="s">
        <v>344</v>
      </c>
      <c r="BK20" s="158" t="s">
        <v>343</v>
      </c>
      <c r="BL20" s="158" t="s">
        <v>344</v>
      </c>
      <c r="BM20" s="158" t="s">
        <v>343</v>
      </c>
      <c r="BN20" s="158" t="s">
        <v>344</v>
      </c>
      <c r="BO20" s="158" t="s">
        <v>343</v>
      </c>
      <c r="BP20" s="158" t="s">
        <v>344</v>
      </c>
      <c r="BQ20" s="158" t="s">
        <v>343</v>
      </c>
      <c r="BR20" s="158" t="s">
        <v>344</v>
      </c>
      <c r="BS20" s="158" t="s">
        <v>343</v>
      </c>
      <c r="BT20" s="158" t="s">
        <v>344</v>
      </c>
      <c r="BU20" s="158" t="s">
        <v>343</v>
      </c>
      <c r="BV20" s="158" t="s">
        <v>344</v>
      </c>
      <c r="BW20" s="158" t="s">
        <v>343</v>
      </c>
      <c r="BX20" s="158" t="s">
        <v>344</v>
      </c>
      <c r="BY20" s="158" t="s">
        <v>343</v>
      </c>
      <c r="BZ20" s="158" t="s">
        <v>344</v>
      </c>
      <c r="CA20" s="158" t="s">
        <v>343</v>
      </c>
      <c r="CB20" s="177"/>
      <c r="CC20" s="176"/>
      <c r="CD20" s="176"/>
      <c r="CE20" s="176"/>
      <c r="CF20" s="176"/>
      <c r="CG20" s="176"/>
      <c r="CH20" s="154"/>
      <c r="CI20" s="154"/>
      <c r="CJ20" s="154"/>
      <c r="CK20" s="154"/>
      <c r="CL20" s="154"/>
    </row>
    <row r="21" spans="1:90" s="153" customFormat="1" ht="52.5" customHeight="1">
      <c r="A21" s="175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74"/>
      <c r="P21" s="173"/>
      <c r="Q21" s="172"/>
      <c r="R21" s="171"/>
      <c r="S21" s="171"/>
      <c r="T21" s="171"/>
      <c r="U21" s="171"/>
      <c r="V21" s="171"/>
      <c r="W21" s="170"/>
      <c r="X21" s="170"/>
      <c r="Y21" s="170"/>
      <c r="Z21" s="170"/>
      <c r="AA21" s="159"/>
      <c r="AB21" s="159"/>
      <c r="AC21" s="169" t="s">
        <v>342</v>
      </c>
      <c r="AD21" s="169"/>
      <c r="AE21" s="169" t="s">
        <v>341</v>
      </c>
      <c r="AF21" s="169"/>
      <c r="AG21" s="159"/>
      <c r="AH21" s="159"/>
      <c r="AI21" s="159"/>
      <c r="AJ21" s="159"/>
      <c r="AK21" s="169" t="s">
        <v>340</v>
      </c>
      <c r="AL21" s="169" t="s">
        <v>339</v>
      </c>
      <c r="AM21" s="169" t="s">
        <v>338</v>
      </c>
      <c r="AN21" s="169" t="s">
        <v>337</v>
      </c>
      <c r="AO21" s="159"/>
      <c r="AP21" s="161"/>
      <c r="AQ21" s="160"/>
      <c r="AR21" s="159"/>
      <c r="AS21" s="159"/>
      <c r="AT21" s="159"/>
      <c r="AU21" s="159"/>
      <c r="AV21" s="159"/>
      <c r="AW21" s="159"/>
      <c r="AX21" s="160"/>
      <c r="AY21" s="159"/>
      <c r="AZ21" s="159"/>
      <c r="BA21" s="159"/>
      <c r="BB21" s="159"/>
      <c r="BC21" s="159"/>
      <c r="BD21" s="159"/>
      <c r="BE21" s="159"/>
      <c r="BF21" s="159"/>
      <c r="BG21" s="159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7"/>
      <c r="CC21" s="168"/>
      <c r="CD21" s="168"/>
      <c r="CE21" s="168"/>
      <c r="CF21" s="168"/>
      <c r="CG21" s="168"/>
      <c r="CH21" s="154"/>
      <c r="CI21" s="154"/>
      <c r="CJ21" s="154"/>
      <c r="CK21" s="154"/>
      <c r="CL21" s="154"/>
    </row>
    <row r="22" spans="1:90" s="153" customFormat="1" ht="115.5" customHeight="1">
      <c r="A22" s="167"/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66"/>
      <c r="P22" s="165"/>
      <c r="Q22" s="164" t="s">
        <v>336</v>
      </c>
      <c r="R22" s="163"/>
      <c r="S22" s="163"/>
      <c r="T22" s="163"/>
      <c r="U22" s="163"/>
      <c r="V22" s="163"/>
      <c r="W22" s="162"/>
      <c r="X22" s="162"/>
      <c r="Y22" s="162"/>
      <c r="Z22" s="162"/>
      <c r="AA22" s="159"/>
      <c r="AB22" s="159"/>
      <c r="AC22" s="146" t="s">
        <v>335</v>
      </c>
      <c r="AD22" s="146" t="s">
        <v>334</v>
      </c>
      <c r="AE22" s="146" t="s">
        <v>333</v>
      </c>
      <c r="AF22" s="146" t="s">
        <v>332</v>
      </c>
      <c r="AG22" s="159"/>
      <c r="AH22" s="159"/>
      <c r="AI22" s="159"/>
      <c r="AJ22" s="159"/>
      <c r="AK22" s="159"/>
      <c r="AL22" s="159"/>
      <c r="AM22" s="159"/>
      <c r="AN22" s="159"/>
      <c r="AO22" s="159"/>
      <c r="AP22" s="161"/>
      <c r="AQ22" s="160"/>
      <c r="AR22" s="159"/>
      <c r="AS22" s="159"/>
      <c r="AT22" s="159"/>
      <c r="AU22" s="159"/>
      <c r="AV22" s="159"/>
      <c r="AW22" s="159"/>
      <c r="AX22" s="160"/>
      <c r="AY22" s="159"/>
      <c r="AZ22" s="159"/>
      <c r="BA22" s="159"/>
      <c r="BB22" s="159"/>
      <c r="BC22" s="159"/>
      <c r="BD22" s="159"/>
      <c r="BE22" s="159"/>
      <c r="BF22" s="159"/>
      <c r="BG22" s="159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7"/>
      <c r="CC22" s="156" t="s">
        <v>331</v>
      </c>
      <c r="CD22" s="156" t="s">
        <v>330</v>
      </c>
      <c r="CE22" s="155" t="s">
        <v>329</v>
      </c>
      <c r="CF22" s="155" t="s">
        <v>328</v>
      </c>
      <c r="CG22" s="155" t="s">
        <v>327</v>
      </c>
      <c r="CH22" s="154"/>
      <c r="CI22" s="154"/>
      <c r="CJ22" s="154"/>
      <c r="CK22" s="154"/>
      <c r="CL22" s="154"/>
    </row>
    <row r="23" spans="1:90" s="142" customFormat="1" ht="17.25" customHeight="1" thickBot="1">
      <c r="A23" s="152">
        <v>1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>
        <v>2</v>
      </c>
      <c r="P23" s="150">
        <v>3</v>
      </c>
      <c r="Q23" s="150"/>
      <c r="R23" s="149" t="s">
        <v>326</v>
      </c>
      <c r="S23" s="149" t="s">
        <v>325</v>
      </c>
      <c r="T23" s="149" t="s">
        <v>324</v>
      </c>
      <c r="U23" s="149" t="s">
        <v>323</v>
      </c>
      <c r="V23" s="149" t="s">
        <v>322</v>
      </c>
      <c r="W23" s="147" t="s">
        <v>321</v>
      </c>
      <c r="X23" s="148" t="s">
        <v>320</v>
      </c>
      <c r="Y23" s="147" t="s">
        <v>319</v>
      </c>
      <c r="Z23" s="147" t="s">
        <v>318</v>
      </c>
      <c r="AA23" s="146">
        <v>4</v>
      </c>
      <c r="AB23" s="146">
        <v>5</v>
      </c>
      <c r="AC23" s="146">
        <v>6</v>
      </c>
      <c r="AD23" s="146">
        <v>7</v>
      </c>
      <c r="AE23" s="146">
        <v>8</v>
      </c>
      <c r="AF23" s="146">
        <v>9</v>
      </c>
      <c r="AG23" s="146">
        <v>10</v>
      </c>
      <c r="AH23" s="146">
        <v>11</v>
      </c>
      <c r="AI23" s="146">
        <v>12</v>
      </c>
      <c r="AJ23" s="146">
        <v>13</v>
      </c>
      <c r="AK23" s="146">
        <v>14</v>
      </c>
      <c r="AL23" s="146">
        <v>15</v>
      </c>
      <c r="AM23" s="146">
        <v>16</v>
      </c>
      <c r="AN23" s="146">
        <v>17</v>
      </c>
      <c r="AO23" s="146">
        <v>18</v>
      </c>
      <c r="AP23" s="146">
        <v>19</v>
      </c>
      <c r="AQ23" s="146">
        <v>20</v>
      </c>
      <c r="AR23" s="146">
        <v>21</v>
      </c>
      <c r="AS23" s="146">
        <v>22</v>
      </c>
      <c r="AT23" s="146">
        <v>23</v>
      </c>
      <c r="AU23" s="146">
        <v>24</v>
      </c>
      <c r="AV23" s="146">
        <v>25</v>
      </c>
      <c r="AW23" s="146">
        <v>26</v>
      </c>
      <c r="AX23" s="146">
        <v>27</v>
      </c>
      <c r="AY23" s="146">
        <v>28</v>
      </c>
      <c r="AZ23" s="146">
        <v>29</v>
      </c>
      <c r="BA23" s="146">
        <v>30</v>
      </c>
      <c r="BB23" s="146">
        <v>31</v>
      </c>
      <c r="BC23" s="146">
        <v>32</v>
      </c>
      <c r="BD23" s="146">
        <v>33</v>
      </c>
      <c r="BE23" s="146">
        <v>34</v>
      </c>
      <c r="BF23" s="146">
        <v>43</v>
      </c>
      <c r="BG23" s="146">
        <v>44</v>
      </c>
      <c r="BH23" s="146">
        <v>45</v>
      </c>
      <c r="BI23" s="146">
        <v>46</v>
      </c>
      <c r="BJ23" s="146">
        <v>47</v>
      </c>
      <c r="BK23" s="146">
        <v>48</v>
      </c>
      <c r="BL23" s="146">
        <v>49</v>
      </c>
      <c r="BM23" s="146">
        <v>50</v>
      </c>
      <c r="BN23" s="146">
        <v>51</v>
      </c>
      <c r="BO23" s="146">
        <v>52</v>
      </c>
      <c r="BP23" s="146">
        <v>53</v>
      </c>
      <c r="BQ23" s="146">
        <v>54</v>
      </c>
      <c r="BR23" s="146">
        <v>55</v>
      </c>
      <c r="BS23" s="146">
        <v>56</v>
      </c>
      <c r="BT23" s="146">
        <v>57</v>
      </c>
      <c r="BU23" s="146">
        <v>58</v>
      </c>
      <c r="BV23" s="146">
        <v>59</v>
      </c>
      <c r="BW23" s="146">
        <v>60</v>
      </c>
      <c r="BX23" s="146">
        <v>61</v>
      </c>
      <c r="BY23" s="146">
        <v>62</v>
      </c>
      <c r="BZ23" s="146">
        <v>63</v>
      </c>
      <c r="CA23" s="146">
        <v>64</v>
      </c>
      <c r="CC23" s="145"/>
      <c r="CD23" s="145"/>
      <c r="CE23" s="144"/>
      <c r="CF23" s="144"/>
      <c r="CG23" s="144"/>
      <c r="CH23" s="143"/>
      <c r="CI23" s="143"/>
      <c r="CJ23" s="143"/>
      <c r="CK23" s="143"/>
      <c r="CL23" s="143"/>
    </row>
    <row r="24" spans="1:90" s="125" customFormat="1" ht="39" thickBot="1">
      <c r="A24" s="141" t="s">
        <v>317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1">
        <v>1</v>
      </c>
      <c r="P24" s="135">
        <f>P25+P46+P355+P377</f>
        <v>147</v>
      </c>
      <c r="Q24" s="138">
        <f>P24-R24-S24-T24</f>
        <v>0</v>
      </c>
      <c r="R24" s="135">
        <f>R25+R46+R355+R377</f>
        <v>2</v>
      </c>
      <c r="S24" s="135">
        <f>S25+S46+S355+S377</f>
        <v>72</v>
      </c>
      <c r="T24" s="135">
        <f>T25+T46+T355+T377</f>
        <v>73</v>
      </c>
      <c r="U24" s="135">
        <f>U25+U46+U355+U377</f>
        <v>1491</v>
      </c>
      <c r="V24" s="136">
        <f>V25+V46+V355+V377</f>
        <v>83.85</v>
      </c>
      <c r="W24" s="135">
        <f>W25+W46+W355+W377</f>
        <v>45</v>
      </c>
      <c r="X24" s="137"/>
      <c r="Y24" s="135">
        <f>Y25+Y46+Y355+Y377</f>
        <v>184</v>
      </c>
      <c r="Z24" s="136">
        <f>Z25+Z46+Z355+Z377</f>
        <v>10.1</v>
      </c>
      <c r="AA24" s="135">
        <f>AA25+AA46+AA355+AA377</f>
        <v>105</v>
      </c>
      <c r="AB24" s="135">
        <f>AB25+AB46+AB355+AB377</f>
        <v>39</v>
      </c>
      <c r="AC24" s="135">
        <f>AC25+AC46+AC355+AC377</f>
        <v>0</v>
      </c>
      <c r="AD24" s="135">
        <f>AD25+AD46+AD355+AD377</f>
        <v>0</v>
      </c>
      <c r="AE24" s="135">
        <f>AE25+AE46+AE355+AE377</f>
        <v>0</v>
      </c>
      <c r="AF24" s="135">
        <f>AF25+AF46+AF355+AF377</f>
        <v>0</v>
      </c>
      <c r="AG24" s="135">
        <f>AG25+AG46+AG355+AG377</f>
        <v>20</v>
      </c>
      <c r="AH24" s="135">
        <f>AH25+AH46+AH355+AH377</f>
        <v>3</v>
      </c>
      <c r="AI24" s="135">
        <f>AI25+AI46+AI355+AI377</f>
        <v>18</v>
      </c>
      <c r="AJ24" s="135">
        <f>AJ25+AJ46+AJ355+AJ377</f>
        <v>4</v>
      </c>
      <c r="AK24" s="135">
        <f>AK25+AK46+AK355+AK377</f>
        <v>39</v>
      </c>
      <c r="AL24" s="135">
        <f>AL25+AL46+AL355+AL377</f>
        <v>26</v>
      </c>
      <c r="AM24" s="135">
        <f>AM25+AM46+AM355+AM377</f>
        <v>24</v>
      </c>
      <c r="AN24" s="135">
        <f>AN25+AN46+AN355+AN377</f>
        <v>58</v>
      </c>
      <c r="AO24" s="135">
        <f>AO25+AO46+AO355+AO377</f>
        <v>118</v>
      </c>
      <c r="AP24" s="136">
        <f>AP25+AP46+AP355+AP377</f>
        <v>84</v>
      </c>
      <c r="AQ24" s="135">
        <f>AQ25+AQ46+AQ355+AQ377</f>
        <v>147</v>
      </c>
      <c r="AR24" s="135">
        <f>AR25+AR46+AR355+AR377</f>
        <v>18</v>
      </c>
      <c r="AS24" s="135">
        <f>AS25+AS46+AS355+AS377</f>
        <v>8</v>
      </c>
      <c r="AT24" s="135">
        <f>AT25+AT46+AT355+AT377</f>
        <v>33</v>
      </c>
      <c r="AU24" s="135">
        <f>AU25+AU46+AU355+AU377</f>
        <v>11</v>
      </c>
      <c r="AV24" s="135">
        <f>AV25+AV46+AV355+AV377</f>
        <v>13</v>
      </c>
      <c r="AW24" s="135">
        <f>AW25+AW46+AW355+AW377</f>
        <v>64</v>
      </c>
      <c r="AX24" s="135">
        <f>AX25+AX46+AX355+AX377</f>
        <v>103</v>
      </c>
      <c r="AY24" s="135">
        <f>AY25+AY46+AY355+AY377</f>
        <v>15</v>
      </c>
      <c r="AZ24" s="135">
        <f>AZ25+AZ46+AZ355+AZ377</f>
        <v>5</v>
      </c>
      <c r="BA24" s="135">
        <f>BA25+BA46+BA355+BA377</f>
        <v>21</v>
      </c>
      <c r="BB24" s="135">
        <f>BB25+BB46+BB355+BB377</f>
        <v>7</v>
      </c>
      <c r="BC24" s="135">
        <f>BC25+BC46+BC355+BC377</f>
        <v>11</v>
      </c>
      <c r="BD24" s="135">
        <f>BD25+BD46+BD355+BD377</f>
        <v>44</v>
      </c>
      <c r="BE24" s="135">
        <f>BE25+BE46+BE355+BE377</f>
        <v>44</v>
      </c>
      <c r="BF24" s="135">
        <f>BF25+BF46+BF355+BF377</f>
        <v>80</v>
      </c>
      <c r="BG24" s="135">
        <f>BG25+BG46+BG355+BG377</f>
        <v>72</v>
      </c>
      <c r="BH24" s="135">
        <f>BH25+BH46+BH355+BH377</f>
        <v>7</v>
      </c>
      <c r="BI24" s="135">
        <f>BI25+BI46+BI355+BI377</f>
        <v>4</v>
      </c>
      <c r="BJ24" s="135">
        <f>BJ25+BJ46+BJ355+BJ377</f>
        <v>24</v>
      </c>
      <c r="BK24" s="135">
        <f>BK25+BK46+BK355+BK377</f>
        <v>15</v>
      </c>
      <c r="BL24" s="135">
        <f>BL25+BL46+BL355+BL377</f>
        <v>27</v>
      </c>
      <c r="BM24" s="135">
        <f>BM25+BM46+BM355+BM377</f>
        <v>21</v>
      </c>
      <c r="BN24" s="135">
        <f>BN25+BN46+BN355+BN377</f>
        <v>13</v>
      </c>
      <c r="BO24" s="135">
        <f>BO25+BO46+BO355+BO377</f>
        <v>13</v>
      </c>
      <c r="BP24" s="135">
        <f>BP25+BP46+BP355+BP377</f>
        <v>6</v>
      </c>
      <c r="BQ24" s="135">
        <f>BQ25+BQ46+BQ355+BQ377</f>
        <v>4</v>
      </c>
      <c r="BR24" s="135">
        <f>BR25+BR46+BR355+BR377</f>
        <v>24</v>
      </c>
      <c r="BS24" s="135">
        <f>BS25+BS46+BS355+BS377</f>
        <v>24</v>
      </c>
      <c r="BT24" s="135">
        <f>BT25+BT46+BT355+BT377</f>
        <v>16</v>
      </c>
      <c r="BU24" s="135">
        <f>BU25+BU46+BU355+BU377</f>
        <v>14</v>
      </c>
      <c r="BV24" s="135">
        <f>BV25+BV46+BV355+BV377</f>
        <v>18</v>
      </c>
      <c r="BW24" s="135">
        <f>BW25+BW46+BW355+BW377</f>
        <v>14</v>
      </c>
      <c r="BX24" s="135">
        <f>BX25+BX46+BX355+BX377</f>
        <v>9</v>
      </c>
      <c r="BY24" s="135">
        <f>BY25+BY46+BY355+BY377</f>
        <v>7</v>
      </c>
      <c r="BZ24" s="135">
        <f>BZ25+BZ46+BZ355+BZ377</f>
        <v>3</v>
      </c>
      <c r="CA24" s="135">
        <f>CA25+CA46+CA355+CA377</f>
        <v>2</v>
      </c>
      <c r="CB24" s="134"/>
      <c r="CC24" s="49">
        <f>P24-AA24-AG24-AI24-AJ24</f>
        <v>0</v>
      </c>
      <c r="CD24" s="49">
        <f>P24-AK24-AL24-AM24-AN24</f>
        <v>0</v>
      </c>
      <c r="CE24" s="73">
        <f>P24-AQ24</f>
        <v>0</v>
      </c>
      <c r="CF24" s="73">
        <f>P24-AX24-BE24</f>
        <v>0</v>
      </c>
      <c r="CG24" s="73">
        <f>P24-BH24-BJ24-BL24-BN24-BP24-BR24-BT24-BV24-BX24-BZ24</f>
        <v>0</v>
      </c>
    </row>
    <row r="25" spans="1:90" s="125" customFormat="1" ht="38.25">
      <c r="A25" s="133" t="s">
        <v>316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1">
        <v>2</v>
      </c>
      <c r="P25" s="139">
        <f>SUM(P26+P28+P39)</f>
        <v>6</v>
      </c>
      <c r="Q25" s="138">
        <f>P25-R25-S25-T25</f>
        <v>0</v>
      </c>
      <c r="R25" s="139">
        <f>SUM(R26+R28+R39)</f>
        <v>0</v>
      </c>
      <c r="S25" s="139">
        <f>SUM(S26+S28+S39)</f>
        <v>6</v>
      </c>
      <c r="T25" s="139">
        <f>SUM(T26+T28+T39)</f>
        <v>0</v>
      </c>
      <c r="U25" s="139">
        <f>SUM(U26+U28+U39)</f>
        <v>0</v>
      </c>
      <c r="V25" s="140">
        <f>SUM(V26+V28+V39)</f>
        <v>6</v>
      </c>
      <c r="W25" s="139">
        <f>SUM(W26+W28+W39)</f>
        <v>5</v>
      </c>
      <c r="X25" s="137"/>
      <c r="Y25" s="139">
        <f>SUM(Y26+Y28+Y39)</f>
        <v>28</v>
      </c>
      <c r="Z25" s="140">
        <f>SUM(Z26+Z28+Z39)</f>
        <v>0</v>
      </c>
      <c r="AA25" s="139">
        <f>SUM(AA26+AA28+AA39)</f>
        <v>6</v>
      </c>
      <c r="AB25" s="139">
        <f>SUM(AB26+AB28+AB39)</f>
        <v>0</v>
      </c>
      <c r="AC25" s="139">
        <f>SUM(AC26+AC28+AC39)</f>
        <v>0</v>
      </c>
      <c r="AD25" s="139">
        <f>SUM(AD26+AD28+AD39)</f>
        <v>0</v>
      </c>
      <c r="AE25" s="139">
        <f>SUM(AE26+AE28+AE39)</f>
        <v>0</v>
      </c>
      <c r="AF25" s="139">
        <f>SUM(AF26+AF28+AF39)</f>
        <v>0</v>
      </c>
      <c r="AG25" s="139">
        <f>SUM(AG26+AG28+AG39)</f>
        <v>0</v>
      </c>
      <c r="AH25" s="139">
        <f>SUM(AH26+AH28+AH39)</f>
        <v>0</v>
      </c>
      <c r="AI25" s="139">
        <f>SUM(AI26+AI28+AI39)</f>
        <v>0</v>
      </c>
      <c r="AJ25" s="139">
        <f>SUM(AJ26+AJ28+AJ39)</f>
        <v>0</v>
      </c>
      <c r="AK25" s="139">
        <f>SUM(AK26+AK28+AK39)</f>
        <v>0</v>
      </c>
      <c r="AL25" s="139">
        <f>SUM(AL26+AL28+AL39)</f>
        <v>0</v>
      </c>
      <c r="AM25" s="139">
        <f>SUM(AM26+AM28+AM39)</f>
        <v>6</v>
      </c>
      <c r="AN25" s="139">
        <f>SUM(AN26+AN28+AN39)</f>
        <v>0</v>
      </c>
      <c r="AO25" s="139">
        <f>SUM(AO26+AO28+AO39)</f>
        <v>6</v>
      </c>
      <c r="AP25" s="140">
        <f>SUM(AP26+AP28+AP39)</f>
        <v>0</v>
      </c>
      <c r="AQ25" s="139">
        <f>SUM(AQ26+AQ28+AQ39)</f>
        <v>6</v>
      </c>
      <c r="AR25" s="139">
        <f>SUM(AR26+AR28+AR39)</f>
        <v>0</v>
      </c>
      <c r="AS25" s="139">
        <f>SUM(AS26+AS28+AS39)</f>
        <v>0</v>
      </c>
      <c r="AT25" s="139">
        <f>SUM(AT26+AT28+AT39)</f>
        <v>2</v>
      </c>
      <c r="AU25" s="139">
        <f>SUM(AU26+AU28+AU39)</f>
        <v>0</v>
      </c>
      <c r="AV25" s="139">
        <f>SUM(AV26+AV28+AV39)</f>
        <v>1</v>
      </c>
      <c r="AW25" s="139">
        <f>SUM(AW26+AW28+AW39)</f>
        <v>3</v>
      </c>
      <c r="AX25" s="139">
        <f>SUM(AX26+AX28+AX39)</f>
        <v>6</v>
      </c>
      <c r="AY25" s="139">
        <f>SUM(AY26+AY28+AY39)</f>
        <v>0</v>
      </c>
      <c r="AZ25" s="139">
        <f>SUM(AZ26+AZ28+AZ39)</f>
        <v>0</v>
      </c>
      <c r="BA25" s="139">
        <f>SUM(BA26+BA28+BA39)</f>
        <v>2</v>
      </c>
      <c r="BB25" s="139">
        <f>SUM(BB26+BB28+BB39)</f>
        <v>0</v>
      </c>
      <c r="BC25" s="139">
        <f>SUM(BC26+BC28+BC39)</f>
        <v>2</v>
      </c>
      <c r="BD25" s="139">
        <f>SUM(BD26+BD28+BD39)</f>
        <v>2</v>
      </c>
      <c r="BE25" s="139">
        <f>SUM(BE26+BE28+BE39)</f>
        <v>0</v>
      </c>
      <c r="BF25" s="139">
        <f>SUM(BF26+BF28+BF39)</f>
        <v>5</v>
      </c>
      <c r="BG25" s="139">
        <f>SUM(BG26+BG28+BG39)</f>
        <v>0</v>
      </c>
      <c r="BH25" s="139">
        <f>SUM(BH26+BH28+BH39)</f>
        <v>0</v>
      </c>
      <c r="BI25" s="139">
        <f>SUM(BI26+BI28+BI39)</f>
        <v>0</v>
      </c>
      <c r="BJ25" s="139">
        <f>SUM(BJ26+BJ28+BJ39)</f>
        <v>0</v>
      </c>
      <c r="BK25" s="139">
        <f>SUM(BK26+BK28+BK39)</f>
        <v>0</v>
      </c>
      <c r="BL25" s="139">
        <f>SUM(BL26+BL28+BL39)</f>
        <v>1</v>
      </c>
      <c r="BM25" s="139">
        <f>SUM(BM26+BM28+BM39)</f>
        <v>1</v>
      </c>
      <c r="BN25" s="139">
        <f>SUM(BN26+BN28+BN39)</f>
        <v>2</v>
      </c>
      <c r="BO25" s="139">
        <f>SUM(BO26+BO28+BO39)</f>
        <v>2</v>
      </c>
      <c r="BP25" s="139">
        <f>SUM(BP26+BP28+BP39)</f>
        <v>0</v>
      </c>
      <c r="BQ25" s="139">
        <f>SUM(BQ26+BQ28+BQ39)</f>
        <v>0</v>
      </c>
      <c r="BR25" s="139">
        <f>SUM(BR26+BR28+BR39)</f>
        <v>2</v>
      </c>
      <c r="BS25" s="139">
        <f>SUM(BS26+BS28+BS39)</f>
        <v>2</v>
      </c>
      <c r="BT25" s="139">
        <f>SUM(BT26+BT28+BT39)</f>
        <v>0</v>
      </c>
      <c r="BU25" s="139">
        <f>SUM(BU26+BU28+BU39)</f>
        <v>0</v>
      </c>
      <c r="BV25" s="139">
        <f>SUM(BV26+BV28+BV39)</f>
        <v>1</v>
      </c>
      <c r="BW25" s="139">
        <f>SUM(BW26+BW28+BW39)</f>
        <v>1</v>
      </c>
      <c r="BX25" s="139">
        <f>SUM(BX26+BX28+BX39)</f>
        <v>0</v>
      </c>
      <c r="BY25" s="139">
        <f>SUM(BY26+BY28+BY39)</f>
        <v>0</v>
      </c>
      <c r="BZ25" s="139">
        <f>SUM(BZ26+BZ28+BZ39)</f>
        <v>0</v>
      </c>
      <c r="CA25" s="139">
        <f>SUM(CA26+CA28+CA39)</f>
        <v>0</v>
      </c>
      <c r="CB25" s="134"/>
      <c r="CC25" s="49">
        <f>P25-AA25-AG25-AI25-AJ25</f>
        <v>0</v>
      </c>
      <c r="CD25" s="49">
        <f>P25-AK25-AL25-AM25-AN25</f>
        <v>0</v>
      </c>
      <c r="CE25" s="73">
        <f>P25-AQ25</f>
        <v>0</v>
      </c>
      <c r="CF25" s="73">
        <f>P25-AX25-BE25</f>
        <v>0</v>
      </c>
      <c r="CG25" s="73">
        <f>P25-BH25-BJ25-BL25-BN25-BP25-BR25-BT25-BV25-BX25-BZ25</f>
        <v>0</v>
      </c>
    </row>
    <row r="26" spans="1:90" s="125" customFormat="1">
      <c r="A26" s="133" t="s">
        <v>315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1">
        <v>3</v>
      </c>
      <c r="P26" s="135">
        <f>P27</f>
        <v>1</v>
      </c>
      <c r="Q26" s="138">
        <f>P26-R26-S26-T26</f>
        <v>0</v>
      </c>
      <c r="R26" s="135">
        <f>R27</f>
        <v>0</v>
      </c>
      <c r="S26" s="135">
        <f>S27</f>
        <v>1</v>
      </c>
      <c r="T26" s="135">
        <f>T27</f>
        <v>0</v>
      </c>
      <c r="U26" s="135">
        <f>U27</f>
        <v>0</v>
      </c>
      <c r="V26" s="136">
        <f>V27</f>
        <v>1</v>
      </c>
      <c r="W26" s="135">
        <f>W27</f>
        <v>0</v>
      </c>
      <c r="X26" s="137"/>
      <c r="Y26" s="135">
        <f>Y27</f>
        <v>0</v>
      </c>
      <c r="Z26" s="136">
        <f>Z27</f>
        <v>0</v>
      </c>
      <c r="AA26" s="135">
        <f>AA27</f>
        <v>1</v>
      </c>
      <c r="AB26" s="135">
        <f>AB27</f>
        <v>0</v>
      </c>
      <c r="AC26" s="135">
        <f>AC27</f>
        <v>0</v>
      </c>
      <c r="AD26" s="135">
        <f>AD27</f>
        <v>0</v>
      </c>
      <c r="AE26" s="135">
        <f>AE27</f>
        <v>0</v>
      </c>
      <c r="AF26" s="135">
        <f>AF27</f>
        <v>0</v>
      </c>
      <c r="AG26" s="135">
        <f>AG27</f>
        <v>0</v>
      </c>
      <c r="AH26" s="135">
        <f>AH27</f>
        <v>0</v>
      </c>
      <c r="AI26" s="135">
        <f>AI27</f>
        <v>0</v>
      </c>
      <c r="AJ26" s="135">
        <f>AJ27</f>
        <v>0</v>
      </c>
      <c r="AK26" s="135">
        <f>AK27</f>
        <v>0</v>
      </c>
      <c r="AL26" s="135">
        <f>AL27</f>
        <v>0</v>
      </c>
      <c r="AM26" s="135">
        <f>AM27</f>
        <v>1</v>
      </c>
      <c r="AN26" s="135">
        <f>AN27</f>
        <v>0</v>
      </c>
      <c r="AO26" s="135">
        <f>AO27</f>
        <v>1</v>
      </c>
      <c r="AP26" s="136">
        <f>AP27</f>
        <v>0</v>
      </c>
      <c r="AQ26" s="135">
        <f>AQ27</f>
        <v>1</v>
      </c>
      <c r="AR26" s="135">
        <f>AR27</f>
        <v>0</v>
      </c>
      <c r="AS26" s="135">
        <f>AS27</f>
        <v>0</v>
      </c>
      <c r="AT26" s="135">
        <f>AT27</f>
        <v>0</v>
      </c>
      <c r="AU26" s="135">
        <f>AU27</f>
        <v>0</v>
      </c>
      <c r="AV26" s="135">
        <f>AV27</f>
        <v>0</v>
      </c>
      <c r="AW26" s="135">
        <f>AW27</f>
        <v>1</v>
      </c>
      <c r="AX26" s="135">
        <f>AX27</f>
        <v>1</v>
      </c>
      <c r="AY26" s="135">
        <f>AY27</f>
        <v>0</v>
      </c>
      <c r="AZ26" s="135">
        <f>AZ27</f>
        <v>0</v>
      </c>
      <c r="BA26" s="135">
        <f>BA27</f>
        <v>0</v>
      </c>
      <c r="BB26" s="135">
        <f>BB27</f>
        <v>0</v>
      </c>
      <c r="BC26" s="135">
        <f>BC27</f>
        <v>0</v>
      </c>
      <c r="BD26" s="135">
        <f>BD27</f>
        <v>1</v>
      </c>
      <c r="BE26" s="135">
        <f>BE27</f>
        <v>0</v>
      </c>
      <c r="BF26" s="135">
        <f>BF27</f>
        <v>1</v>
      </c>
      <c r="BG26" s="135">
        <f>BG27</f>
        <v>0</v>
      </c>
      <c r="BH26" s="135">
        <f>BH27</f>
        <v>0</v>
      </c>
      <c r="BI26" s="135">
        <f>BI27</f>
        <v>0</v>
      </c>
      <c r="BJ26" s="135">
        <f>BJ27</f>
        <v>0</v>
      </c>
      <c r="BK26" s="135">
        <f>BK27</f>
        <v>0</v>
      </c>
      <c r="BL26" s="135">
        <f>BL27</f>
        <v>0</v>
      </c>
      <c r="BM26" s="135">
        <f>BM27</f>
        <v>0</v>
      </c>
      <c r="BN26" s="135">
        <f>BN27</f>
        <v>0</v>
      </c>
      <c r="BO26" s="135">
        <f>BO27</f>
        <v>0</v>
      </c>
      <c r="BP26" s="135">
        <f>BP27</f>
        <v>0</v>
      </c>
      <c r="BQ26" s="135">
        <f>BQ27</f>
        <v>0</v>
      </c>
      <c r="BR26" s="135">
        <f>BR27</f>
        <v>0</v>
      </c>
      <c r="BS26" s="135">
        <f>BS27</f>
        <v>0</v>
      </c>
      <c r="BT26" s="135">
        <f>BT27</f>
        <v>0</v>
      </c>
      <c r="BU26" s="135">
        <f>BU27</f>
        <v>0</v>
      </c>
      <c r="BV26" s="135">
        <f>BV27</f>
        <v>1</v>
      </c>
      <c r="BW26" s="135">
        <f>BW27</f>
        <v>1</v>
      </c>
      <c r="BX26" s="135">
        <f>BX27</f>
        <v>0</v>
      </c>
      <c r="BY26" s="135">
        <f>BY27</f>
        <v>0</v>
      </c>
      <c r="BZ26" s="135">
        <f>BZ27</f>
        <v>0</v>
      </c>
      <c r="CA26" s="135">
        <f>CA27</f>
        <v>0</v>
      </c>
      <c r="CB26" s="134"/>
      <c r="CC26" s="49">
        <f>P26-AA26-AG26-AI26-AJ26</f>
        <v>0</v>
      </c>
      <c r="CD26" s="49">
        <f>P26-AK26-AL26-AM26-AN26</f>
        <v>0</v>
      </c>
      <c r="CE26" s="73">
        <f>P26-AQ26</f>
        <v>0</v>
      </c>
      <c r="CF26" s="73">
        <f>P26-AX26-BE26</f>
        <v>0</v>
      </c>
      <c r="CG26" s="73">
        <f>P26-BH26-BJ26-BL26-BN26-BP26-BR26-BT26-BV26-BX26-BZ26</f>
        <v>0</v>
      </c>
    </row>
    <row r="27" spans="1:90" s="15" customFormat="1" ht="25.5">
      <c r="A27" s="68" t="s">
        <v>314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37" t="s">
        <v>313</v>
      </c>
      <c r="P27" s="61">
        <v>1</v>
      </c>
      <c r="Q27" s="57">
        <f>P27-R27-S27-T27</f>
        <v>0</v>
      </c>
      <c r="R27" s="66"/>
      <c r="S27" s="66">
        <v>1</v>
      </c>
      <c r="T27" s="66"/>
      <c r="U27" s="66"/>
      <c r="V27" s="65">
        <v>1</v>
      </c>
      <c r="W27" s="63"/>
      <c r="X27" s="64"/>
      <c r="Y27" s="63"/>
      <c r="Z27" s="62"/>
      <c r="AA27" s="61">
        <v>1</v>
      </c>
      <c r="AB27" s="61"/>
      <c r="AC27" s="61"/>
      <c r="AD27" s="61"/>
      <c r="AE27" s="61"/>
      <c r="AF27" s="61"/>
      <c r="AG27" s="61"/>
      <c r="AH27" s="61"/>
      <c r="AI27" s="61"/>
      <c r="AJ27" s="61"/>
      <c r="AK27" s="37"/>
      <c r="AL27" s="37"/>
      <c r="AM27" s="61">
        <v>1</v>
      </c>
      <c r="AN27" s="61"/>
      <c r="AO27" s="61">
        <v>1</v>
      </c>
      <c r="AP27" s="52"/>
      <c r="AQ27" s="21">
        <f>SUM(AR27:AW27)</f>
        <v>1</v>
      </c>
      <c r="AR27" s="61"/>
      <c r="AS27" s="61"/>
      <c r="AT27" s="61"/>
      <c r="AU27" s="61"/>
      <c r="AV27" s="61"/>
      <c r="AW27" s="61">
        <v>1</v>
      </c>
      <c r="AX27" s="21">
        <f>SUM(AY27:BD27)</f>
        <v>1</v>
      </c>
      <c r="AY27" s="61"/>
      <c r="AZ27" s="61"/>
      <c r="BA27" s="61"/>
      <c r="BB27" s="61"/>
      <c r="BC27" s="61"/>
      <c r="BD27" s="61">
        <v>1</v>
      </c>
      <c r="BE27" s="61"/>
      <c r="BF27" s="61">
        <v>1</v>
      </c>
      <c r="BG27" s="75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>
        <v>1</v>
      </c>
      <c r="BW27" s="61">
        <v>1</v>
      </c>
      <c r="BX27" s="61"/>
      <c r="BY27" s="61"/>
      <c r="BZ27" s="61"/>
      <c r="CA27" s="61"/>
      <c r="CB27" s="50"/>
      <c r="CC27" s="49">
        <f>P27-AA27-AG27-AI27-AJ27</f>
        <v>0</v>
      </c>
      <c r="CD27" s="49">
        <f>P27-AK27-AL27-AM27-AN27</f>
        <v>0</v>
      </c>
      <c r="CE27" s="73">
        <f>P27-AQ27</f>
        <v>0</v>
      </c>
      <c r="CF27" s="73">
        <f>P27-AX27-BE27</f>
        <v>0</v>
      </c>
      <c r="CG27" s="73">
        <f>P27-BH27-BJ27-BL27-BN27-BP27-BR27-BT27-BV27-BX27-BZ27</f>
        <v>0</v>
      </c>
    </row>
    <row r="28" spans="1:90" s="125" customFormat="1">
      <c r="A28" s="133" t="s">
        <v>312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1">
        <v>4</v>
      </c>
      <c r="P28" s="127">
        <f>SUM(P29:P38)</f>
        <v>5</v>
      </c>
      <c r="Q28" s="130">
        <f>P28-R28-S28-T28</f>
        <v>0</v>
      </c>
      <c r="R28" s="127">
        <f>SUM(R29:R38)</f>
        <v>0</v>
      </c>
      <c r="S28" s="127">
        <f>SUM(S29:S38)</f>
        <v>5</v>
      </c>
      <c r="T28" s="127">
        <f>SUM(T29:T38)</f>
        <v>0</v>
      </c>
      <c r="U28" s="127">
        <f>SUM(U29:U38)</f>
        <v>0</v>
      </c>
      <c r="V28" s="128">
        <f>SUM(V29:V38)</f>
        <v>5</v>
      </c>
      <c r="W28" s="127">
        <f>SUM(W29:W38)</f>
        <v>5</v>
      </c>
      <c r="X28" s="129"/>
      <c r="Y28" s="127">
        <f>SUM(Y29:Y38)</f>
        <v>28</v>
      </c>
      <c r="Z28" s="128">
        <f>SUM(Z29:Z38)</f>
        <v>0</v>
      </c>
      <c r="AA28" s="127">
        <f>SUM(AA29:AA38)</f>
        <v>5</v>
      </c>
      <c r="AB28" s="127">
        <f>SUM(AB29:AB38)</f>
        <v>0</v>
      </c>
      <c r="AC28" s="127">
        <f>SUM(AC29:AC38)</f>
        <v>0</v>
      </c>
      <c r="AD28" s="127">
        <f>SUM(AD29:AD38)</f>
        <v>0</v>
      </c>
      <c r="AE28" s="127">
        <f>SUM(AE29:AE38)</f>
        <v>0</v>
      </c>
      <c r="AF28" s="127">
        <f>SUM(AF29:AF38)</f>
        <v>0</v>
      </c>
      <c r="AG28" s="127">
        <f>SUM(AG29:AG38)</f>
        <v>0</v>
      </c>
      <c r="AH28" s="127">
        <f>SUM(AH29:AH38)</f>
        <v>0</v>
      </c>
      <c r="AI28" s="127">
        <f>SUM(AI29:AI38)</f>
        <v>0</v>
      </c>
      <c r="AJ28" s="127">
        <f>SUM(AJ29:AJ38)</f>
        <v>0</v>
      </c>
      <c r="AK28" s="127">
        <f>SUM(AK29:AK38)</f>
        <v>0</v>
      </c>
      <c r="AL28" s="127">
        <f>SUM(AL29:AL38)</f>
        <v>0</v>
      </c>
      <c r="AM28" s="127">
        <f>SUM(AM29:AM38)</f>
        <v>5</v>
      </c>
      <c r="AN28" s="127">
        <f>SUM(AN29:AN38)</f>
        <v>0</v>
      </c>
      <c r="AO28" s="127">
        <f>SUM(AO29:AO38)</f>
        <v>5</v>
      </c>
      <c r="AP28" s="128">
        <f>SUM(AP29:AP38)</f>
        <v>0</v>
      </c>
      <c r="AQ28" s="127">
        <f>SUM(AQ29:AQ38)</f>
        <v>5</v>
      </c>
      <c r="AR28" s="127">
        <f>SUM(AR29:AR38)</f>
        <v>0</v>
      </c>
      <c r="AS28" s="127">
        <f>SUM(AS29:AS38)</f>
        <v>0</v>
      </c>
      <c r="AT28" s="127">
        <f>SUM(AT29:AT38)</f>
        <v>2</v>
      </c>
      <c r="AU28" s="127">
        <f>SUM(AU29:AU38)</f>
        <v>0</v>
      </c>
      <c r="AV28" s="127">
        <f>SUM(AV29:AV38)</f>
        <v>1</v>
      </c>
      <c r="AW28" s="127">
        <f>SUM(AW29:AW38)</f>
        <v>2</v>
      </c>
      <c r="AX28" s="127">
        <f>SUM(AX29:AX38)</f>
        <v>5</v>
      </c>
      <c r="AY28" s="127">
        <f>SUM(AY29:AY38)</f>
        <v>0</v>
      </c>
      <c r="AZ28" s="127">
        <f>SUM(AZ29:AZ38)</f>
        <v>0</v>
      </c>
      <c r="BA28" s="127">
        <f>SUM(BA29:BA38)</f>
        <v>2</v>
      </c>
      <c r="BB28" s="127">
        <f>SUM(BB29:BB38)</f>
        <v>0</v>
      </c>
      <c r="BC28" s="127">
        <f>SUM(BC29:BC38)</f>
        <v>2</v>
      </c>
      <c r="BD28" s="127">
        <f>SUM(BD29:BD38)</f>
        <v>1</v>
      </c>
      <c r="BE28" s="127">
        <f>SUM(BE29:BE38)</f>
        <v>0</v>
      </c>
      <c r="BF28" s="127">
        <f>SUM(BF29:BF38)</f>
        <v>4</v>
      </c>
      <c r="BG28" s="127">
        <f>SUM(BG29:BG38)</f>
        <v>0</v>
      </c>
      <c r="BH28" s="127">
        <f>SUM(BH29:BH38)</f>
        <v>0</v>
      </c>
      <c r="BI28" s="127">
        <f>SUM(BI29:BI38)</f>
        <v>0</v>
      </c>
      <c r="BJ28" s="127">
        <f>SUM(BJ29:BJ38)</f>
        <v>0</v>
      </c>
      <c r="BK28" s="127">
        <f>SUM(BK29:BK38)</f>
        <v>0</v>
      </c>
      <c r="BL28" s="127">
        <f>SUM(BL29:BL38)</f>
        <v>1</v>
      </c>
      <c r="BM28" s="127">
        <f>SUM(BM29:BM38)</f>
        <v>1</v>
      </c>
      <c r="BN28" s="127">
        <f>SUM(BN29:BN38)</f>
        <v>2</v>
      </c>
      <c r="BO28" s="127">
        <f>SUM(BO29:BO38)</f>
        <v>2</v>
      </c>
      <c r="BP28" s="127">
        <f>SUM(BP29:BP38)</f>
        <v>0</v>
      </c>
      <c r="BQ28" s="127">
        <f>SUM(BQ29:BQ38)</f>
        <v>0</v>
      </c>
      <c r="BR28" s="127">
        <f>SUM(BR29:BR38)</f>
        <v>2</v>
      </c>
      <c r="BS28" s="127">
        <f>SUM(BS29:BS38)</f>
        <v>2</v>
      </c>
      <c r="BT28" s="127">
        <f>SUM(BT29:BT38)</f>
        <v>0</v>
      </c>
      <c r="BU28" s="127">
        <f>SUM(BU29:BU38)</f>
        <v>0</v>
      </c>
      <c r="BV28" s="127">
        <f>SUM(BV29:BV38)</f>
        <v>0</v>
      </c>
      <c r="BW28" s="127">
        <f>SUM(BW29:BW38)</f>
        <v>0</v>
      </c>
      <c r="BX28" s="127">
        <f>SUM(BX29:BX38)</f>
        <v>0</v>
      </c>
      <c r="BY28" s="127">
        <f>SUM(BY29:BY38)</f>
        <v>0</v>
      </c>
      <c r="BZ28" s="127">
        <f>SUM(BZ29:BZ38)</f>
        <v>0</v>
      </c>
      <c r="CA28" s="127">
        <f>SUM(CA29:CA38)</f>
        <v>0</v>
      </c>
      <c r="CB28" s="126"/>
      <c r="CC28" s="49">
        <f>P28-AA28-AG28-AI28-AJ28</f>
        <v>0</v>
      </c>
      <c r="CD28" s="49">
        <f>P28-AK28-AL28-AM28-AN28</f>
        <v>0</v>
      </c>
      <c r="CE28" s="73">
        <f>P28-AQ28</f>
        <v>0</v>
      </c>
      <c r="CF28" s="73">
        <f>P28-AX28-BE28</f>
        <v>0</v>
      </c>
      <c r="CG28" s="73">
        <f>P28-BH28-BJ28-BL28-BN28-BP28-BR28-BT28-BV28-BX28-BZ28</f>
        <v>0</v>
      </c>
    </row>
    <row r="29" spans="1:90" s="15" customFormat="1" ht="54.75" customHeight="1">
      <c r="A29" s="68" t="s">
        <v>311</v>
      </c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3" t="s">
        <v>309</v>
      </c>
      <c r="P29" s="61">
        <v>1</v>
      </c>
      <c r="Q29" s="57">
        <f>P29-R29-S29-T29</f>
        <v>0</v>
      </c>
      <c r="R29" s="66"/>
      <c r="S29" s="66">
        <v>1</v>
      </c>
      <c r="T29" s="66"/>
      <c r="U29" s="66"/>
      <c r="V29" s="65">
        <v>1</v>
      </c>
      <c r="W29" s="63">
        <v>1</v>
      </c>
      <c r="X29" s="64" t="s">
        <v>94</v>
      </c>
      <c r="Y29" s="63">
        <v>6</v>
      </c>
      <c r="Z29" s="62"/>
      <c r="AA29" s="61">
        <v>1</v>
      </c>
      <c r="AB29" s="61"/>
      <c r="AC29" s="61"/>
      <c r="AD29" s="61"/>
      <c r="AE29" s="61"/>
      <c r="AF29" s="61"/>
      <c r="AG29" s="61"/>
      <c r="AH29" s="61"/>
      <c r="AI29" s="61"/>
      <c r="AJ29" s="61"/>
      <c r="AK29" s="37"/>
      <c r="AL29" s="37"/>
      <c r="AM29" s="61">
        <v>1</v>
      </c>
      <c r="AN29" s="61"/>
      <c r="AO29" s="61">
        <v>1</v>
      </c>
      <c r="AP29" s="52"/>
      <c r="AQ29" s="21">
        <f>SUM(AR29:AW29)</f>
        <v>1</v>
      </c>
      <c r="AR29" s="61"/>
      <c r="AS29" s="61"/>
      <c r="AT29" s="61">
        <v>1</v>
      </c>
      <c r="AU29" s="61"/>
      <c r="AV29" s="61"/>
      <c r="AW29" s="61"/>
      <c r="AX29" s="21">
        <f>SUM(AY29:BD29)</f>
        <v>1</v>
      </c>
      <c r="AY29" s="61"/>
      <c r="AZ29" s="61"/>
      <c r="BA29" s="61">
        <v>1</v>
      </c>
      <c r="BB29" s="61"/>
      <c r="BC29" s="61"/>
      <c r="BD29" s="61"/>
      <c r="BE29" s="61"/>
      <c r="BF29" s="61">
        <v>1</v>
      </c>
      <c r="BG29" s="75"/>
      <c r="BH29" s="61"/>
      <c r="BI29" s="61"/>
      <c r="BJ29" s="61"/>
      <c r="BK29" s="61"/>
      <c r="BL29" s="61"/>
      <c r="BM29" s="61"/>
      <c r="BN29" s="61">
        <v>1</v>
      </c>
      <c r="BO29" s="61">
        <v>1</v>
      </c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122"/>
      <c r="CC29" s="49">
        <f>P29-AA29-AG29-AI29-AJ29</f>
        <v>0</v>
      </c>
      <c r="CD29" s="49">
        <f>P29-AK29-AL29-AM29-AN29</f>
        <v>0</v>
      </c>
      <c r="CE29" s="73">
        <f>P29-AQ29</f>
        <v>0</v>
      </c>
      <c r="CF29" s="73">
        <f>P29-AX29-BE29</f>
        <v>0</v>
      </c>
      <c r="CG29" s="73">
        <f>P29-BH29-BJ29-BL29-BN29-BP29-BR29-BT29-BV29-BX29-BZ29</f>
        <v>0</v>
      </c>
    </row>
    <row r="30" spans="1:90" s="15" customFormat="1" ht="54.75" customHeight="1">
      <c r="A30" s="68" t="s">
        <v>310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0" t="s">
        <v>309</v>
      </c>
      <c r="P30" s="61">
        <v>1</v>
      </c>
      <c r="Q30" s="57">
        <f>P30-R30-S30-T30</f>
        <v>0</v>
      </c>
      <c r="R30" s="66"/>
      <c r="S30" s="66">
        <v>1</v>
      </c>
      <c r="T30" s="66"/>
      <c r="U30" s="66"/>
      <c r="V30" s="65">
        <v>1</v>
      </c>
      <c r="W30" s="63">
        <v>1</v>
      </c>
      <c r="X30" s="64" t="s">
        <v>94</v>
      </c>
      <c r="Y30" s="63">
        <v>6</v>
      </c>
      <c r="Z30" s="62"/>
      <c r="AA30" s="61">
        <v>1</v>
      </c>
      <c r="AB30" s="61"/>
      <c r="AC30" s="61"/>
      <c r="AD30" s="61"/>
      <c r="AE30" s="61"/>
      <c r="AF30" s="61"/>
      <c r="AG30" s="61"/>
      <c r="AH30" s="61"/>
      <c r="AI30" s="61"/>
      <c r="AJ30" s="61"/>
      <c r="AK30" s="37"/>
      <c r="AL30" s="37"/>
      <c r="AM30" s="61">
        <v>1</v>
      </c>
      <c r="AN30" s="61"/>
      <c r="AO30" s="61">
        <v>1</v>
      </c>
      <c r="AP30" s="52"/>
      <c r="AQ30" s="21">
        <f>SUM(AR30:AW30)</f>
        <v>1</v>
      </c>
      <c r="AR30" s="61"/>
      <c r="AS30" s="61"/>
      <c r="AT30" s="61"/>
      <c r="AU30" s="61"/>
      <c r="AV30" s="61">
        <v>1</v>
      </c>
      <c r="AW30" s="61"/>
      <c r="AX30" s="21">
        <f>SUM(AY30:BD30)</f>
        <v>1</v>
      </c>
      <c r="AY30" s="61"/>
      <c r="AZ30" s="61"/>
      <c r="BA30" s="61"/>
      <c r="BB30" s="61"/>
      <c r="BC30" s="61">
        <v>1</v>
      </c>
      <c r="BD30" s="61"/>
      <c r="BE30" s="61"/>
      <c r="BF30" s="61">
        <v>1</v>
      </c>
      <c r="BG30" s="75"/>
      <c r="BH30" s="61"/>
      <c r="BI30" s="61"/>
      <c r="BJ30" s="61"/>
      <c r="BK30" s="61"/>
      <c r="BL30" s="61"/>
      <c r="BM30" s="61"/>
      <c r="BN30" s="61">
        <v>1</v>
      </c>
      <c r="BO30" s="61">
        <v>1</v>
      </c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50"/>
      <c r="CC30" s="49">
        <f>P30-AA30-AG30-AI30-AJ30</f>
        <v>0</v>
      </c>
      <c r="CD30" s="49">
        <f>P30-AK30-AL30-AM30-AN30</f>
        <v>0</v>
      </c>
      <c r="CE30" s="73">
        <f>P30-AQ30</f>
        <v>0</v>
      </c>
      <c r="CF30" s="73">
        <f>P30-AX30-BE30</f>
        <v>0</v>
      </c>
      <c r="CG30" s="73">
        <f>P30-BH30-BJ30-BL30-BN30-BP30-BR30-BT30-BV30-BX30-BZ30</f>
        <v>0</v>
      </c>
    </row>
    <row r="31" spans="1:90" s="15" customFormat="1" ht="54.75" customHeight="1">
      <c r="A31" s="68" t="s">
        <v>308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0" t="s">
        <v>307</v>
      </c>
      <c r="P31" s="61">
        <v>1</v>
      </c>
      <c r="Q31" s="57">
        <f>P31-R31-S31-T31</f>
        <v>0</v>
      </c>
      <c r="R31" s="66"/>
      <c r="S31" s="66">
        <v>1</v>
      </c>
      <c r="T31" s="66"/>
      <c r="U31" s="66"/>
      <c r="V31" s="65">
        <v>1</v>
      </c>
      <c r="W31" s="63">
        <v>1</v>
      </c>
      <c r="X31" s="64" t="s">
        <v>157</v>
      </c>
      <c r="Y31" s="63">
        <v>7</v>
      </c>
      <c r="Z31" s="62"/>
      <c r="AA31" s="61">
        <v>1</v>
      </c>
      <c r="AB31" s="61"/>
      <c r="AC31" s="61"/>
      <c r="AD31" s="61"/>
      <c r="AE31" s="61"/>
      <c r="AF31" s="61"/>
      <c r="AG31" s="61"/>
      <c r="AH31" s="61"/>
      <c r="AI31" s="61"/>
      <c r="AJ31" s="61"/>
      <c r="AK31" s="37"/>
      <c r="AL31" s="37"/>
      <c r="AM31" s="61">
        <v>1</v>
      </c>
      <c r="AN31" s="61"/>
      <c r="AO31" s="61">
        <v>1</v>
      </c>
      <c r="AP31" s="52"/>
      <c r="AQ31" s="21">
        <f>SUM(AR31:AW31)</f>
        <v>1</v>
      </c>
      <c r="AR31" s="61"/>
      <c r="AS31" s="61"/>
      <c r="AT31" s="61"/>
      <c r="AU31" s="61"/>
      <c r="AV31" s="61"/>
      <c r="AW31" s="61">
        <v>1</v>
      </c>
      <c r="AX31" s="21">
        <f>SUM(AY31:BD31)</f>
        <v>1</v>
      </c>
      <c r="AY31" s="61"/>
      <c r="AZ31" s="61"/>
      <c r="BA31" s="61"/>
      <c r="BB31" s="61"/>
      <c r="BC31" s="61"/>
      <c r="BD31" s="61">
        <v>1</v>
      </c>
      <c r="BE31" s="61"/>
      <c r="BF31" s="61">
        <v>1</v>
      </c>
      <c r="BG31" s="75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>
        <v>1</v>
      </c>
      <c r="BS31" s="61">
        <v>1</v>
      </c>
      <c r="BT31" s="61"/>
      <c r="BU31" s="61"/>
      <c r="BV31" s="61"/>
      <c r="BW31" s="61"/>
      <c r="BX31" s="61"/>
      <c r="BY31" s="61"/>
      <c r="BZ31" s="61"/>
      <c r="CA31" s="61"/>
      <c r="CB31" s="50"/>
      <c r="CC31" s="49">
        <f>P31-AA31-AG31-AI31-AJ31</f>
        <v>0</v>
      </c>
      <c r="CD31" s="49">
        <f>P31-AK31-AL31-AM31-AN31</f>
        <v>0</v>
      </c>
      <c r="CE31" s="73">
        <f>P31-AQ31</f>
        <v>0</v>
      </c>
      <c r="CF31" s="73">
        <f>P31-AX31-BE31</f>
        <v>0</v>
      </c>
      <c r="CG31" s="73">
        <f>P31-BH31-BJ31-BL31-BN31-BP31-BR31-BT31-BV31-BX31-BZ31</f>
        <v>0</v>
      </c>
    </row>
    <row r="32" spans="1:90" s="15" customFormat="1" ht="69" customHeight="1">
      <c r="A32" s="68" t="s">
        <v>306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40" t="s">
        <v>305</v>
      </c>
      <c r="P32" s="61">
        <v>1</v>
      </c>
      <c r="Q32" s="57">
        <f>P32-R32-S32-T32</f>
        <v>0</v>
      </c>
      <c r="R32" s="66"/>
      <c r="S32" s="66">
        <v>1</v>
      </c>
      <c r="T32" s="66"/>
      <c r="U32" s="66"/>
      <c r="V32" s="65">
        <v>1</v>
      </c>
      <c r="W32" s="63">
        <v>1</v>
      </c>
      <c r="X32" s="64" t="s">
        <v>94</v>
      </c>
      <c r="Y32" s="63">
        <v>6</v>
      </c>
      <c r="Z32" s="62"/>
      <c r="AA32" s="61">
        <v>1</v>
      </c>
      <c r="AB32" s="61"/>
      <c r="AC32" s="61"/>
      <c r="AD32" s="61"/>
      <c r="AE32" s="61"/>
      <c r="AF32" s="61"/>
      <c r="AG32" s="61"/>
      <c r="AH32" s="61"/>
      <c r="AI32" s="61"/>
      <c r="AJ32" s="61"/>
      <c r="AK32" s="37"/>
      <c r="AL32" s="37"/>
      <c r="AM32" s="61">
        <v>1</v>
      </c>
      <c r="AN32" s="61"/>
      <c r="AO32" s="61">
        <v>1</v>
      </c>
      <c r="AP32" s="52"/>
      <c r="AQ32" s="21">
        <f>SUM(AR32:AW32)</f>
        <v>1</v>
      </c>
      <c r="AR32" s="61"/>
      <c r="AS32" s="61"/>
      <c r="AT32" s="61">
        <v>1</v>
      </c>
      <c r="AU32" s="61"/>
      <c r="AV32" s="61"/>
      <c r="AW32" s="61"/>
      <c r="AX32" s="21">
        <f>SUM(AY32:BD32)</f>
        <v>1</v>
      </c>
      <c r="AY32" s="61"/>
      <c r="AZ32" s="61"/>
      <c r="BA32" s="61">
        <v>1</v>
      </c>
      <c r="BB32" s="61"/>
      <c r="BC32" s="61"/>
      <c r="BD32" s="61"/>
      <c r="BE32" s="61"/>
      <c r="BF32" s="61">
        <v>1</v>
      </c>
      <c r="BG32" s="75"/>
      <c r="BH32" s="61"/>
      <c r="BI32" s="61"/>
      <c r="BJ32" s="61"/>
      <c r="BK32" s="61"/>
      <c r="BL32" s="61">
        <v>1</v>
      </c>
      <c r="BM32" s="61">
        <v>1</v>
      </c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50"/>
      <c r="CC32" s="49">
        <f>P32-AA32-AG32-AI32-AJ32</f>
        <v>0</v>
      </c>
      <c r="CD32" s="49">
        <f>P32-AK32-AL32-AM32-AN32</f>
        <v>0</v>
      </c>
      <c r="CE32" s="73">
        <f>P32-AQ32</f>
        <v>0</v>
      </c>
      <c r="CF32" s="73">
        <f>P32-AX32-BE32</f>
        <v>0</v>
      </c>
      <c r="CG32" s="73">
        <f>P32-BH32-BJ32-BL32-BN32-BP32-BR32-BT32-BV32-BX32-BZ32</f>
        <v>0</v>
      </c>
    </row>
    <row r="33" spans="1:85" s="15" customFormat="1" ht="51.75" customHeight="1">
      <c r="A33" s="68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40" t="s">
        <v>304</v>
      </c>
      <c r="P33" s="61"/>
      <c r="Q33" s="57">
        <f>P33-R33-S33-T33</f>
        <v>0</v>
      </c>
      <c r="R33" s="66"/>
      <c r="S33" s="66"/>
      <c r="T33" s="66"/>
      <c r="U33" s="66"/>
      <c r="V33" s="65"/>
      <c r="W33" s="63"/>
      <c r="X33" s="64"/>
      <c r="Y33" s="63"/>
      <c r="Z33" s="62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37"/>
      <c r="AL33" s="37"/>
      <c r="AM33" s="61"/>
      <c r="AN33" s="61"/>
      <c r="AO33" s="61"/>
      <c r="AP33" s="52"/>
      <c r="AQ33" s="21">
        <f>SUM(AR33:AW33)</f>
        <v>0</v>
      </c>
      <c r="AR33" s="61"/>
      <c r="AS33" s="61"/>
      <c r="AT33" s="61"/>
      <c r="AU33" s="61"/>
      <c r="AV33" s="61"/>
      <c r="AW33" s="61"/>
      <c r="AX33" s="21">
        <f>SUM(AY33:BD33)</f>
        <v>0</v>
      </c>
      <c r="AY33" s="61"/>
      <c r="AZ33" s="61"/>
      <c r="BA33" s="61"/>
      <c r="BB33" s="61"/>
      <c r="BC33" s="61"/>
      <c r="BD33" s="61"/>
      <c r="BE33" s="61"/>
      <c r="BF33" s="61"/>
      <c r="BG33" s="75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50"/>
      <c r="CC33" s="49">
        <f>P33-AA33-AG33-AI33-AJ33</f>
        <v>0</v>
      </c>
      <c r="CD33" s="49">
        <f>P33-AK33-AL33-AM33-AN33</f>
        <v>0</v>
      </c>
      <c r="CE33" s="73">
        <f>P33-AQ33</f>
        <v>0</v>
      </c>
      <c r="CF33" s="73">
        <f>P33-AX33-BE33</f>
        <v>0</v>
      </c>
      <c r="CG33" s="73">
        <f>P33-BH33-BJ33-BL33-BN33-BP33-BR33-BT33-BV33-BX33-BZ33</f>
        <v>0</v>
      </c>
    </row>
    <row r="34" spans="1:85" s="15" customFormat="1" ht="63.75" customHeight="1">
      <c r="A34" s="68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75" t="s">
        <v>303</v>
      </c>
      <c r="P34" s="61"/>
      <c r="Q34" s="57">
        <f>P34-R34-S34-T34</f>
        <v>0</v>
      </c>
      <c r="R34" s="66"/>
      <c r="S34" s="66"/>
      <c r="T34" s="66"/>
      <c r="U34" s="66"/>
      <c r="V34" s="65"/>
      <c r="W34" s="63"/>
      <c r="X34" s="64"/>
      <c r="Y34" s="63"/>
      <c r="Z34" s="62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37"/>
      <c r="AL34" s="37"/>
      <c r="AM34" s="61"/>
      <c r="AN34" s="61"/>
      <c r="AO34" s="61"/>
      <c r="AP34" s="52"/>
      <c r="AQ34" s="21">
        <f>SUM(AR34:AW34)</f>
        <v>0</v>
      </c>
      <c r="AR34" s="61"/>
      <c r="AS34" s="61"/>
      <c r="AT34" s="61"/>
      <c r="AU34" s="61"/>
      <c r="AV34" s="61"/>
      <c r="AW34" s="61"/>
      <c r="AX34" s="21">
        <f>SUM(AY34:BD34)</f>
        <v>0</v>
      </c>
      <c r="AY34" s="61"/>
      <c r="AZ34" s="61"/>
      <c r="BA34" s="61"/>
      <c r="BB34" s="61"/>
      <c r="BC34" s="61"/>
      <c r="BD34" s="61"/>
      <c r="BE34" s="61"/>
      <c r="BF34" s="61"/>
      <c r="BG34" s="75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50"/>
      <c r="CC34" s="49">
        <f>P34-AA34-AG34-AI34-AJ34</f>
        <v>0</v>
      </c>
      <c r="CD34" s="49">
        <f>P34-AK34-AL34-AM34-AN34</f>
        <v>0</v>
      </c>
      <c r="CE34" s="73">
        <f>P34-AQ34</f>
        <v>0</v>
      </c>
      <c r="CF34" s="73">
        <f>P34-AX34-BE34</f>
        <v>0</v>
      </c>
      <c r="CG34" s="73">
        <f>P34-BH34-BJ34-BL34-BN34-BP34-BR34-BT34-BV34-BX34-BZ34</f>
        <v>0</v>
      </c>
    </row>
    <row r="35" spans="1:85" s="15" customFormat="1" ht="20.25" customHeight="1">
      <c r="A35" s="68" t="s">
        <v>302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93" t="s">
        <v>301</v>
      </c>
      <c r="P35" s="61">
        <v>1</v>
      </c>
      <c r="Q35" s="57">
        <f>P35-R35-S35-T35</f>
        <v>0</v>
      </c>
      <c r="R35" s="66"/>
      <c r="S35" s="66">
        <v>1</v>
      </c>
      <c r="T35" s="66"/>
      <c r="U35" s="66"/>
      <c r="V35" s="65">
        <v>1</v>
      </c>
      <c r="W35" s="63">
        <v>1</v>
      </c>
      <c r="X35" s="64" t="s">
        <v>94</v>
      </c>
      <c r="Y35" s="63">
        <v>3</v>
      </c>
      <c r="Z35" s="62"/>
      <c r="AA35" s="61">
        <v>1</v>
      </c>
      <c r="AB35" s="61"/>
      <c r="AC35" s="61"/>
      <c r="AD35" s="61"/>
      <c r="AE35" s="61"/>
      <c r="AF35" s="61"/>
      <c r="AG35" s="61"/>
      <c r="AH35" s="61"/>
      <c r="AI35" s="61"/>
      <c r="AJ35" s="61"/>
      <c r="AK35" s="37"/>
      <c r="AL35" s="37"/>
      <c r="AM35" s="61">
        <v>1</v>
      </c>
      <c r="AN35" s="61"/>
      <c r="AO35" s="61">
        <v>1</v>
      </c>
      <c r="AP35" s="52"/>
      <c r="AQ35" s="21">
        <f>SUM(AR35:AW35)</f>
        <v>1</v>
      </c>
      <c r="AR35" s="61"/>
      <c r="AS35" s="61"/>
      <c r="AT35" s="61"/>
      <c r="AU35" s="61"/>
      <c r="AV35" s="61"/>
      <c r="AW35" s="61">
        <v>1</v>
      </c>
      <c r="AX35" s="21">
        <f>SUM(AY35:BD35)</f>
        <v>1</v>
      </c>
      <c r="AY35" s="61"/>
      <c r="AZ35" s="61"/>
      <c r="BA35" s="61"/>
      <c r="BB35" s="61"/>
      <c r="BC35" s="61">
        <v>1</v>
      </c>
      <c r="BD35" s="61"/>
      <c r="BE35" s="61"/>
      <c r="BF35" s="61"/>
      <c r="BG35" s="75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>
        <v>1</v>
      </c>
      <c r="BS35" s="61">
        <v>1</v>
      </c>
      <c r="BT35" s="61"/>
      <c r="BU35" s="61"/>
      <c r="BV35" s="61"/>
      <c r="BW35" s="61"/>
      <c r="BX35" s="61"/>
      <c r="BY35" s="61"/>
      <c r="BZ35" s="61"/>
      <c r="CA35" s="61"/>
      <c r="CB35" s="50"/>
      <c r="CC35" s="49">
        <f>P35-AA35-AG35-AI35-AJ35</f>
        <v>0</v>
      </c>
      <c r="CD35" s="49">
        <f>P35-AK35-AL35-AM35-AN35</f>
        <v>0</v>
      </c>
      <c r="CE35" s="73">
        <f>P35-AQ35</f>
        <v>0</v>
      </c>
      <c r="CF35" s="73">
        <f>P35-AX35-BE35</f>
        <v>0</v>
      </c>
      <c r="CG35" s="73">
        <f>P35-BH35-BJ35-BL35-BN35-BP35-BR35-BT35-BV35-BX35-BZ35</f>
        <v>0</v>
      </c>
    </row>
    <row r="36" spans="1:85" s="15" customFormat="1" ht="24" customHeight="1">
      <c r="A36" s="68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121"/>
      <c r="P36" s="61"/>
      <c r="Q36" s="57">
        <f>P36-R36-S36-T36</f>
        <v>0</v>
      </c>
      <c r="R36" s="66"/>
      <c r="S36" s="66"/>
      <c r="T36" s="66"/>
      <c r="U36" s="66"/>
      <c r="V36" s="65"/>
      <c r="W36" s="63"/>
      <c r="X36" s="64"/>
      <c r="Y36" s="63"/>
      <c r="Z36" s="62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37"/>
      <c r="AL36" s="37"/>
      <c r="AM36" s="61"/>
      <c r="AN36" s="61"/>
      <c r="AO36" s="61"/>
      <c r="AP36" s="52"/>
      <c r="AQ36" s="21">
        <f>SUM(AR36:AW36)</f>
        <v>0</v>
      </c>
      <c r="AR36" s="61"/>
      <c r="AS36" s="61"/>
      <c r="AT36" s="61"/>
      <c r="AU36" s="61"/>
      <c r="AV36" s="61"/>
      <c r="AW36" s="61"/>
      <c r="AX36" s="21">
        <f>SUM(AY36:BD36)</f>
        <v>0</v>
      </c>
      <c r="AY36" s="61"/>
      <c r="AZ36" s="61"/>
      <c r="BA36" s="61"/>
      <c r="BB36" s="61"/>
      <c r="BC36" s="61"/>
      <c r="BD36" s="61"/>
      <c r="BE36" s="61"/>
      <c r="BF36" s="61"/>
      <c r="BG36" s="75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50"/>
      <c r="CC36" s="49">
        <f>P36-AA36-AG36-AI36-AJ36</f>
        <v>0</v>
      </c>
      <c r="CD36" s="49">
        <f>P36-AK36-AL36-AM36-AN36</f>
        <v>0</v>
      </c>
      <c r="CE36" s="73">
        <f>P36-AQ36</f>
        <v>0</v>
      </c>
      <c r="CF36" s="73">
        <f>P36-AX36-BE36</f>
        <v>0</v>
      </c>
      <c r="CG36" s="73">
        <f>P36-BH36-BJ36-BL36-BN36-BP36-BR36-BT36-BV36-BX36-BZ36</f>
        <v>0</v>
      </c>
    </row>
    <row r="37" spans="1:85" s="15" customFormat="1" ht="20.25" customHeight="1">
      <c r="A37" s="68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93"/>
      <c r="P37" s="61"/>
      <c r="Q37" s="57">
        <f>P37-R37-S37-T37</f>
        <v>0</v>
      </c>
      <c r="R37" s="66"/>
      <c r="S37" s="66"/>
      <c r="T37" s="66"/>
      <c r="U37" s="66"/>
      <c r="V37" s="65"/>
      <c r="W37" s="63"/>
      <c r="X37" s="64"/>
      <c r="Y37" s="63"/>
      <c r="Z37" s="62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37"/>
      <c r="AL37" s="37"/>
      <c r="AM37" s="61"/>
      <c r="AN37" s="61"/>
      <c r="AO37" s="61"/>
      <c r="AP37" s="52"/>
      <c r="AQ37" s="21">
        <f>SUM(AR37:AW37)</f>
        <v>0</v>
      </c>
      <c r="AR37" s="61"/>
      <c r="AS37" s="61"/>
      <c r="AT37" s="61"/>
      <c r="AU37" s="61"/>
      <c r="AV37" s="61"/>
      <c r="AW37" s="61"/>
      <c r="AX37" s="21">
        <f>SUM(AY37:BD37)</f>
        <v>0</v>
      </c>
      <c r="AY37" s="61"/>
      <c r="AZ37" s="61"/>
      <c r="BA37" s="61"/>
      <c r="BB37" s="61"/>
      <c r="BC37" s="61"/>
      <c r="BD37" s="61"/>
      <c r="BE37" s="61"/>
      <c r="BF37" s="61"/>
      <c r="BG37" s="75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50"/>
      <c r="CC37" s="49">
        <f>P37-AA37-AG37-AI37-AJ37</f>
        <v>0</v>
      </c>
      <c r="CD37" s="49">
        <f>P37-AK37-AL37-AM37-AN37</f>
        <v>0</v>
      </c>
      <c r="CE37" s="73">
        <f>P37-AQ37</f>
        <v>0</v>
      </c>
      <c r="CF37" s="73">
        <f>P37-AX37-BE37</f>
        <v>0</v>
      </c>
      <c r="CG37" s="73">
        <f>P37-BH37-BJ37-BL37-BN37-BP37-BR37-BT37-BV37-BX37-BZ37</f>
        <v>0</v>
      </c>
    </row>
    <row r="38" spans="1:85" s="15" customFormat="1" ht="16.5" customHeight="1">
      <c r="A38" s="68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121"/>
      <c r="P38" s="61"/>
      <c r="Q38" s="57">
        <f>P38-R38-S38-T38</f>
        <v>0</v>
      </c>
      <c r="R38" s="66"/>
      <c r="S38" s="66"/>
      <c r="T38" s="66"/>
      <c r="U38" s="66"/>
      <c r="V38" s="65"/>
      <c r="W38" s="63"/>
      <c r="X38" s="64"/>
      <c r="Y38" s="63"/>
      <c r="Z38" s="62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37"/>
      <c r="AL38" s="37"/>
      <c r="AM38" s="61"/>
      <c r="AN38" s="61"/>
      <c r="AO38" s="61"/>
      <c r="AP38" s="52"/>
      <c r="AQ38" s="21">
        <f>SUM(AR38:AW38)</f>
        <v>0</v>
      </c>
      <c r="AR38" s="61"/>
      <c r="AS38" s="61"/>
      <c r="AT38" s="61"/>
      <c r="AU38" s="61"/>
      <c r="AV38" s="61"/>
      <c r="AW38" s="61"/>
      <c r="AX38" s="21">
        <f>SUM(AY38:BD38)</f>
        <v>0</v>
      </c>
      <c r="AY38" s="61"/>
      <c r="AZ38" s="61"/>
      <c r="BA38" s="61"/>
      <c r="BB38" s="61"/>
      <c r="BC38" s="61"/>
      <c r="BD38" s="61"/>
      <c r="BE38" s="61"/>
      <c r="BF38" s="61"/>
      <c r="BG38" s="75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50"/>
      <c r="CC38" s="49">
        <f>P38-AA38-AG38-AI38-AJ38</f>
        <v>0</v>
      </c>
      <c r="CD38" s="49">
        <f>P38-AK38-AL38-AM38-AN38</f>
        <v>0</v>
      </c>
      <c r="CE38" s="73">
        <f>P38-AQ38</f>
        <v>0</v>
      </c>
      <c r="CF38" s="73">
        <f>P38-AX38-BE38</f>
        <v>0</v>
      </c>
      <c r="CG38" s="73">
        <f>P38-BH38-BJ38-BL38-BN38-BP38-BR38-BT38-BV38-BX38-BZ38</f>
        <v>0</v>
      </c>
    </row>
    <row r="39" spans="1:85" s="26" customFormat="1">
      <c r="A39" s="60" t="s">
        <v>300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8">
        <v>5</v>
      </c>
      <c r="P39" s="71">
        <f>SUM(P40:P42)</f>
        <v>0</v>
      </c>
      <c r="Q39" s="57">
        <f>P39-R39-S39-T39</f>
        <v>0</v>
      </c>
      <c r="R39" s="71">
        <f>SUM(R40:R42)</f>
        <v>0</v>
      </c>
      <c r="S39" s="71">
        <f>SUM(S40:S42)</f>
        <v>0</v>
      </c>
      <c r="T39" s="71">
        <f>SUM(T40:T42)</f>
        <v>0</v>
      </c>
      <c r="U39" s="71">
        <f>SUM(U40:U42)</f>
        <v>0</v>
      </c>
      <c r="V39" s="69">
        <f>SUM(V40:V42)</f>
        <v>0</v>
      </c>
      <c r="W39" s="71">
        <f>SUM(W40:W42)</f>
        <v>0</v>
      </c>
      <c r="X39" s="115"/>
      <c r="Y39" s="71">
        <f>SUM(Y40:Y42)</f>
        <v>0</v>
      </c>
      <c r="Z39" s="69">
        <f>SUM(Z40:Z42)</f>
        <v>0</v>
      </c>
      <c r="AA39" s="71">
        <f>SUM(AA40:AA42)</f>
        <v>0</v>
      </c>
      <c r="AB39" s="71">
        <f>SUM(AB40:AB42)</f>
        <v>0</v>
      </c>
      <c r="AC39" s="71">
        <f>SUM(AC40:AC42)</f>
        <v>0</v>
      </c>
      <c r="AD39" s="71">
        <f>SUM(AD40:AD42)</f>
        <v>0</v>
      </c>
      <c r="AE39" s="71">
        <f>SUM(AE40:AE42)</f>
        <v>0</v>
      </c>
      <c r="AF39" s="71">
        <f>SUM(AF40:AF42)</f>
        <v>0</v>
      </c>
      <c r="AG39" s="71">
        <f>SUM(AG40:AG42)</f>
        <v>0</v>
      </c>
      <c r="AH39" s="71">
        <f>SUM(AH40:AH42)</f>
        <v>0</v>
      </c>
      <c r="AI39" s="71">
        <f>SUM(AI40:AI42)</f>
        <v>0</v>
      </c>
      <c r="AJ39" s="71">
        <f>SUM(AJ40:AJ42)</f>
        <v>0</v>
      </c>
      <c r="AK39" s="71">
        <f>SUM(AK40:AK42)</f>
        <v>0</v>
      </c>
      <c r="AL39" s="71">
        <f>SUM(AL40:AL42)</f>
        <v>0</v>
      </c>
      <c r="AM39" s="71">
        <f>SUM(AM40:AM42)</f>
        <v>0</v>
      </c>
      <c r="AN39" s="71">
        <f>SUM(AN40:AN42)</f>
        <v>0</v>
      </c>
      <c r="AO39" s="71">
        <f>SUM(AO40:AO42)</f>
        <v>0</v>
      </c>
      <c r="AP39" s="69">
        <f>SUM(AP40:AP42)</f>
        <v>0</v>
      </c>
      <c r="AQ39" s="71">
        <f>SUM(AQ40:AQ42)</f>
        <v>0</v>
      </c>
      <c r="AR39" s="71">
        <f>SUM(AR40:AR42)</f>
        <v>0</v>
      </c>
      <c r="AS39" s="71">
        <f>SUM(AS40:AS42)</f>
        <v>0</v>
      </c>
      <c r="AT39" s="71">
        <f>SUM(AT40:AT42)</f>
        <v>0</v>
      </c>
      <c r="AU39" s="71">
        <f>SUM(AU40:AU42)</f>
        <v>0</v>
      </c>
      <c r="AV39" s="71">
        <f>SUM(AV40:AV42)</f>
        <v>0</v>
      </c>
      <c r="AW39" s="71">
        <f>SUM(AW40:AW42)</f>
        <v>0</v>
      </c>
      <c r="AX39" s="71">
        <f>SUM(AX40:AX42)</f>
        <v>0</v>
      </c>
      <c r="AY39" s="71">
        <f>SUM(AY40:AY42)</f>
        <v>0</v>
      </c>
      <c r="AZ39" s="71">
        <f>SUM(AZ40:AZ42)</f>
        <v>0</v>
      </c>
      <c r="BA39" s="71">
        <f>SUM(BA40:BA42)</f>
        <v>0</v>
      </c>
      <c r="BB39" s="71">
        <f>SUM(BB40:BB42)</f>
        <v>0</v>
      </c>
      <c r="BC39" s="71">
        <f>SUM(BC40:BC42)</f>
        <v>0</v>
      </c>
      <c r="BD39" s="71">
        <f>SUM(BD40:BD42)</f>
        <v>0</v>
      </c>
      <c r="BE39" s="71">
        <f>SUM(BE40:BE42)</f>
        <v>0</v>
      </c>
      <c r="BF39" s="71">
        <f>SUM(BF40:BF42)</f>
        <v>0</v>
      </c>
      <c r="BG39" s="71">
        <f>SUM(BG40:BG42)</f>
        <v>0</v>
      </c>
      <c r="BH39" s="71">
        <f>SUM(BH40:BH42)</f>
        <v>0</v>
      </c>
      <c r="BI39" s="71">
        <f>SUM(BI40:BI42)</f>
        <v>0</v>
      </c>
      <c r="BJ39" s="71">
        <f>SUM(BJ40:BJ42)</f>
        <v>0</v>
      </c>
      <c r="BK39" s="71">
        <f>SUM(BK40:BK42)</f>
        <v>0</v>
      </c>
      <c r="BL39" s="71">
        <f>SUM(BL40:BL42)</f>
        <v>0</v>
      </c>
      <c r="BM39" s="71">
        <f>SUM(BM40:BM42)</f>
        <v>0</v>
      </c>
      <c r="BN39" s="71">
        <f>SUM(BN40:BN42)</f>
        <v>0</v>
      </c>
      <c r="BO39" s="71">
        <f>SUM(BO40:BO42)</f>
        <v>0</v>
      </c>
      <c r="BP39" s="71">
        <f>SUM(BP40:BP42)</f>
        <v>0</v>
      </c>
      <c r="BQ39" s="71">
        <f>SUM(BQ40:BQ42)</f>
        <v>0</v>
      </c>
      <c r="BR39" s="71">
        <f>SUM(BR40:BR42)</f>
        <v>0</v>
      </c>
      <c r="BS39" s="71">
        <f>SUM(BS40:BS42)</f>
        <v>0</v>
      </c>
      <c r="BT39" s="71">
        <f>SUM(BT40:BT42)</f>
        <v>0</v>
      </c>
      <c r="BU39" s="71">
        <f>SUM(BU40:BU42)</f>
        <v>0</v>
      </c>
      <c r="BV39" s="71">
        <f>SUM(BV40:BV42)</f>
        <v>0</v>
      </c>
      <c r="BW39" s="71">
        <f>SUM(BW40:BW42)</f>
        <v>0</v>
      </c>
      <c r="BX39" s="71">
        <f>SUM(BX40:BX42)</f>
        <v>0</v>
      </c>
      <c r="BY39" s="71">
        <f>SUM(BY40:BY42)</f>
        <v>0</v>
      </c>
      <c r="BZ39" s="71">
        <f>SUM(BZ40:BZ42)</f>
        <v>0</v>
      </c>
      <c r="CA39" s="71">
        <f>SUM(CA40:CA42)</f>
        <v>0</v>
      </c>
      <c r="CB39" s="89"/>
      <c r="CC39" s="49">
        <f>P39-AA39-AG39-AI39-AJ39</f>
        <v>0</v>
      </c>
      <c r="CD39" s="49">
        <f>P39-AK39-AL39-AM39-AN39</f>
        <v>0</v>
      </c>
      <c r="CE39" s="73">
        <f>P39-AQ39</f>
        <v>0</v>
      </c>
      <c r="CF39" s="73">
        <f>P39-AX39-BE39</f>
        <v>0</v>
      </c>
      <c r="CG39" s="73">
        <f>P39-BH39-BJ39-BL39-BN39-BP39-BR39-BT39-BV39-BX39-BZ39</f>
        <v>0</v>
      </c>
    </row>
    <row r="40" spans="1:85" s="15" customFormat="1" ht="19.5" customHeight="1">
      <c r="A40" s="68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76"/>
      <c r="P40" s="61"/>
      <c r="Q40" s="57">
        <f>P40-R40-S40-T40</f>
        <v>0</v>
      </c>
      <c r="R40" s="66"/>
      <c r="S40" s="66"/>
      <c r="T40" s="66"/>
      <c r="U40" s="66"/>
      <c r="V40" s="65"/>
      <c r="W40" s="63"/>
      <c r="X40" s="64"/>
      <c r="Y40" s="63"/>
      <c r="Z40" s="62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37"/>
      <c r="AL40" s="37"/>
      <c r="AM40" s="61"/>
      <c r="AN40" s="61"/>
      <c r="AO40" s="61"/>
      <c r="AP40" s="52"/>
      <c r="AQ40" s="21">
        <f>SUM(AR40:AW40)</f>
        <v>0</v>
      </c>
      <c r="AR40" s="61"/>
      <c r="AS40" s="61"/>
      <c r="AT40" s="61"/>
      <c r="AU40" s="61"/>
      <c r="AV40" s="61"/>
      <c r="AW40" s="61"/>
      <c r="AX40" s="21">
        <f>SUM(AY40:BD40)</f>
        <v>0</v>
      </c>
      <c r="AY40" s="61"/>
      <c r="AZ40" s="61"/>
      <c r="BA40" s="61"/>
      <c r="BB40" s="61"/>
      <c r="BC40" s="61"/>
      <c r="BD40" s="61"/>
      <c r="BE40" s="61"/>
      <c r="BF40" s="61"/>
      <c r="BG40" s="75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50"/>
      <c r="CC40" s="49">
        <f>P40-AA40-AG40-AI40-AJ40</f>
        <v>0</v>
      </c>
      <c r="CD40" s="49">
        <f>P40-AK40-AL40-AM40-AN40</f>
        <v>0</v>
      </c>
      <c r="CE40" s="73">
        <f>P40-AQ40</f>
        <v>0</v>
      </c>
      <c r="CF40" s="73">
        <f>P40-AX40-BE40</f>
        <v>0</v>
      </c>
      <c r="CG40" s="73">
        <f>P40-BH40-BJ40-BL40-BN40-BP40-BR40-BT40-BV40-BX40-BZ40</f>
        <v>0</v>
      </c>
    </row>
    <row r="41" spans="1:85" s="15" customFormat="1" ht="19.5" customHeight="1">
      <c r="A41" s="68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76"/>
      <c r="P41" s="61"/>
      <c r="Q41" s="57">
        <f>P41-R41-S41-T41</f>
        <v>0</v>
      </c>
      <c r="R41" s="66"/>
      <c r="S41" s="66"/>
      <c r="T41" s="66"/>
      <c r="U41" s="66"/>
      <c r="V41" s="65"/>
      <c r="W41" s="63"/>
      <c r="X41" s="64"/>
      <c r="Y41" s="63"/>
      <c r="Z41" s="62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37"/>
      <c r="AL41" s="37"/>
      <c r="AM41" s="61"/>
      <c r="AN41" s="61"/>
      <c r="AO41" s="61"/>
      <c r="AP41" s="52"/>
      <c r="AQ41" s="21">
        <f>SUM(AR41:AW41)</f>
        <v>0</v>
      </c>
      <c r="AR41" s="61"/>
      <c r="AS41" s="61"/>
      <c r="AT41" s="61"/>
      <c r="AU41" s="61"/>
      <c r="AV41" s="61"/>
      <c r="AW41" s="61"/>
      <c r="AX41" s="21">
        <f>SUM(AY41:BD41)</f>
        <v>0</v>
      </c>
      <c r="AY41" s="61"/>
      <c r="AZ41" s="61"/>
      <c r="BA41" s="61"/>
      <c r="BB41" s="61"/>
      <c r="BC41" s="61"/>
      <c r="BD41" s="61"/>
      <c r="BE41" s="61"/>
      <c r="BF41" s="61"/>
      <c r="BG41" s="75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50"/>
      <c r="CC41" s="49">
        <f>P41-AA41-AG41-AI41-AJ41</f>
        <v>0</v>
      </c>
      <c r="CD41" s="49">
        <f>P41-AK41-AL41-AM41-AN41</f>
        <v>0</v>
      </c>
      <c r="CE41" s="73">
        <f>P41-AQ41</f>
        <v>0</v>
      </c>
      <c r="CF41" s="73">
        <f>P41-AX41-BE41</f>
        <v>0</v>
      </c>
      <c r="CG41" s="73">
        <f>P41-BH41-BJ41-BL41-BN41-BP41-BR41-BT41-BV41-BX41-BZ41</f>
        <v>0</v>
      </c>
    </row>
    <row r="42" spans="1:85" s="15" customFormat="1" ht="19.5" customHeight="1">
      <c r="A42" s="68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76"/>
      <c r="P42" s="61"/>
      <c r="Q42" s="57">
        <f>P42-R42-S42-T42</f>
        <v>0</v>
      </c>
      <c r="R42" s="66"/>
      <c r="S42" s="66"/>
      <c r="T42" s="66"/>
      <c r="U42" s="66"/>
      <c r="V42" s="65"/>
      <c r="W42" s="63"/>
      <c r="X42" s="64"/>
      <c r="Y42" s="63"/>
      <c r="Z42" s="62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37"/>
      <c r="AL42" s="37"/>
      <c r="AM42" s="61"/>
      <c r="AN42" s="61"/>
      <c r="AO42" s="61"/>
      <c r="AP42" s="52"/>
      <c r="AQ42" s="21">
        <f>SUM(AR42:AW42)</f>
        <v>0</v>
      </c>
      <c r="AR42" s="61"/>
      <c r="AS42" s="61"/>
      <c r="AT42" s="61"/>
      <c r="AU42" s="61"/>
      <c r="AV42" s="61"/>
      <c r="AW42" s="61"/>
      <c r="AX42" s="21">
        <f>SUM(AY42:BD42)</f>
        <v>0</v>
      </c>
      <c r="AY42" s="61"/>
      <c r="AZ42" s="61"/>
      <c r="BA42" s="61"/>
      <c r="BB42" s="61"/>
      <c r="BC42" s="61"/>
      <c r="BD42" s="61"/>
      <c r="BE42" s="61"/>
      <c r="BF42" s="61"/>
      <c r="BG42" s="75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50"/>
      <c r="CC42" s="49">
        <f>P42-AA42-AG42-AI42-AJ42</f>
        <v>0</v>
      </c>
      <c r="CD42" s="49">
        <f>P42-AK42-AL42-AM42-AN42</f>
        <v>0</v>
      </c>
      <c r="CE42" s="73">
        <f>P42-AQ42</f>
        <v>0</v>
      </c>
      <c r="CF42" s="73">
        <f>P42-AX42-BE42</f>
        <v>0</v>
      </c>
      <c r="CG42" s="73">
        <f>P42-BH42-BJ42-BL42-BN42-BP42-BR42-BT42-BV42-BX42-BZ42</f>
        <v>0</v>
      </c>
    </row>
    <row r="43" spans="1:85" s="15" customFormat="1" ht="19.5" customHeight="1">
      <c r="A43" s="68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93"/>
      <c r="P43" s="61"/>
      <c r="Q43" s="57">
        <f>P43-R43-S43-T43</f>
        <v>0</v>
      </c>
      <c r="R43" s="66"/>
      <c r="S43" s="66"/>
      <c r="T43" s="66"/>
      <c r="U43" s="66"/>
      <c r="V43" s="65"/>
      <c r="W43" s="63"/>
      <c r="X43" s="64"/>
      <c r="Y43" s="63"/>
      <c r="Z43" s="62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37"/>
      <c r="AL43" s="37"/>
      <c r="AM43" s="61"/>
      <c r="AN43" s="61"/>
      <c r="AO43" s="61"/>
      <c r="AP43" s="52"/>
      <c r="AQ43" s="21">
        <f>SUM(AR43:AW43)</f>
        <v>0</v>
      </c>
      <c r="AR43" s="61"/>
      <c r="AS43" s="61"/>
      <c r="AT43" s="61"/>
      <c r="AU43" s="61"/>
      <c r="AV43" s="61"/>
      <c r="AW43" s="61"/>
      <c r="AX43" s="21">
        <f>SUM(AY43:BD43)</f>
        <v>0</v>
      </c>
      <c r="AY43" s="61"/>
      <c r="AZ43" s="61"/>
      <c r="BA43" s="61"/>
      <c r="BB43" s="61"/>
      <c r="BC43" s="61"/>
      <c r="BD43" s="61"/>
      <c r="BE43" s="61"/>
      <c r="BF43" s="61"/>
      <c r="BG43" s="75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50"/>
      <c r="CC43" s="49">
        <f>P43-AA43-AG43-AI43-AJ43</f>
        <v>0</v>
      </c>
      <c r="CD43" s="49">
        <f>P43-AK43-AL43-AM43-AN43</f>
        <v>0</v>
      </c>
      <c r="CE43" s="73">
        <f>P43-AQ43</f>
        <v>0</v>
      </c>
      <c r="CF43" s="73">
        <f>P43-AX43-BE43</f>
        <v>0</v>
      </c>
      <c r="CG43" s="73">
        <f>P43-BH43-BJ43-BL43-BN43-BP43-BR43-BT43-BV43-BX43-BZ43</f>
        <v>0</v>
      </c>
    </row>
    <row r="44" spans="1:85" s="15" customFormat="1" ht="19.5" customHeight="1">
      <c r="A44" s="68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93"/>
      <c r="P44" s="61"/>
      <c r="Q44" s="57">
        <f>P44-R44-S44-T44</f>
        <v>0</v>
      </c>
      <c r="R44" s="66"/>
      <c r="S44" s="66"/>
      <c r="T44" s="66"/>
      <c r="U44" s="66"/>
      <c r="V44" s="65"/>
      <c r="W44" s="63"/>
      <c r="X44" s="64"/>
      <c r="Y44" s="63"/>
      <c r="Z44" s="62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37"/>
      <c r="AL44" s="37"/>
      <c r="AM44" s="61"/>
      <c r="AN44" s="61"/>
      <c r="AO44" s="61"/>
      <c r="AP44" s="52"/>
      <c r="AQ44" s="21">
        <f>SUM(AR44:AW44)</f>
        <v>0</v>
      </c>
      <c r="AR44" s="61"/>
      <c r="AS44" s="61"/>
      <c r="AT44" s="61"/>
      <c r="AU44" s="61"/>
      <c r="AV44" s="61"/>
      <c r="AW44" s="61"/>
      <c r="AX44" s="21">
        <f>SUM(AY44:BD44)</f>
        <v>0</v>
      </c>
      <c r="AY44" s="61"/>
      <c r="AZ44" s="61"/>
      <c r="BA44" s="61"/>
      <c r="BB44" s="61"/>
      <c r="BC44" s="61"/>
      <c r="BD44" s="61"/>
      <c r="BE44" s="61"/>
      <c r="BF44" s="61"/>
      <c r="BG44" s="75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50"/>
      <c r="CC44" s="49">
        <f>P44-AA44-AG44-AI44-AJ44</f>
        <v>0</v>
      </c>
      <c r="CD44" s="49">
        <f>P44-AK44-AL44-AM44-AN44</f>
        <v>0</v>
      </c>
      <c r="CE44" s="73">
        <f>P44-AQ44</f>
        <v>0</v>
      </c>
      <c r="CF44" s="73">
        <f>P44-AX44-BE44</f>
        <v>0</v>
      </c>
      <c r="CG44" s="73">
        <f>P44-BH44-BJ44-BL44-BN44-BP44-BR44-BT44-BV44-BX44-BZ44</f>
        <v>0</v>
      </c>
    </row>
    <row r="45" spans="1:85" s="15" customFormat="1" ht="19.5" customHeight="1">
      <c r="A45" s="68"/>
      <c r="B45" s="120"/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19"/>
      <c r="P45" s="61"/>
      <c r="Q45" s="57">
        <f>P45-R45-S45-T45</f>
        <v>0</v>
      </c>
      <c r="R45" s="66"/>
      <c r="S45" s="66"/>
      <c r="T45" s="66"/>
      <c r="U45" s="66"/>
      <c r="V45" s="65"/>
      <c r="W45" s="63"/>
      <c r="X45" s="64"/>
      <c r="Y45" s="63"/>
      <c r="Z45" s="62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37"/>
      <c r="AL45" s="37"/>
      <c r="AM45" s="61"/>
      <c r="AN45" s="61"/>
      <c r="AO45" s="61"/>
      <c r="AP45" s="52"/>
      <c r="AQ45" s="21">
        <f>SUM(AR45:AW45)</f>
        <v>0</v>
      </c>
      <c r="AR45" s="61"/>
      <c r="AS45" s="61"/>
      <c r="AT45" s="61"/>
      <c r="AU45" s="61"/>
      <c r="AV45" s="61"/>
      <c r="AW45" s="61"/>
      <c r="AX45" s="21">
        <f>SUM(AY45:BD45)</f>
        <v>0</v>
      </c>
      <c r="AY45" s="61"/>
      <c r="AZ45" s="61"/>
      <c r="BA45" s="61"/>
      <c r="BB45" s="61"/>
      <c r="BC45" s="61"/>
      <c r="BD45" s="61"/>
      <c r="BE45" s="61"/>
      <c r="BF45" s="61"/>
      <c r="BG45" s="75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50"/>
      <c r="CC45" s="49">
        <f>P45-AA45-AG45-AI45-AJ45</f>
        <v>0</v>
      </c>
      <c r="CD45" s="49">
        <f>P45-AK45-AL45-AM45-AN45</f>
        <v>0</v>
      </c>
      <c r="CE45" s="73">
        <f>P45-AQ45</f>
        <v>0</v>
      </c>
      <c r="CF45" s="73">
        <f>P45-AX45-BE45</f>
        <v>0</v>
      </c>
      <c r="CG45" s="73">
        <f>P45-BH45-BJ45-BL45-BN45-BP45-BR45-BT45-BV45-BX45-BZ45</f>
        <v>0</v>
      </c>
    </row>
    <row r="46" spans="1:85" s="26" customFormat="1" ht="52.5" customHeight="1">
      <c r="A46" s="118" t="s">
        <v>299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8">
        <v>6</v>
      </c>
      <c r="P46" s="71">
        <f>SUM(P47+P218+P222+P233+P237+P259+P263+P292+P320+P323)</f>
        <v>100</v>
      </c>
      <c r="Q46" s="57">
        <f>P46-R46-S46-T46</f>
        <v>0</v>
      </c>
      <c r="R46" s="71">
        <f>SUM(R47+R218+R222+R233+R237+R259+R263+R292+R320+R323)</f>
        <v>2</v>
      </c>
      <c r="S46" s="71">
        <f>SUM(S47+S218+S222+S233+S237+S259+S263+S292+S320+S323)</f>
        <v>45</v>
      </c>
      <c r="T46" s="71">
        <f>SUM(T47+T218+T222+T233+T237+T259+T263+T292+T320+T323)</f>
        <v>53</v>
      </c>
      <c r="U46" s="71">
        <f>SUM(U47+U218+U222+U233+U237+U259+U263+U292+U320+U323)</f>
        <v>1491</v>
      </c>
      <c r="V46" s="69">
        <f>SUM(V47+V218+V222+V233+V237+V259+V263+V292+V320+V323)</f>
        <v>29.75</v>
      </c>
      <c r="W46" s="71">
        <f>SUM(W47+W218+W222+W233+W237+W259+W263+W292+W320+W323)</f>
        <v>32</v>
      </c>
      <c r="X46" s="115"/>
      <c r="Y46" s="71">
        <f>SUM(Y47+Y218+Y222+Y233+Y237+Y259+Y263+Y292+Y320+Y323)</f>
        <v>129</v>
      </c>
      <c r="Z46" s="69">
        <f>SUM(Z47+Z218+Z222+Z233+Z237+Z259+Z263+Z292+Z320+Z323)</f>
        <v>6.8</v>
      </c>
      <c r="AA46" s="71">
        <f>SUM(AA47+AA218+AA222+AA233+AA237+AA259+AA263+AA292+AA320+AA323)</f>
        <v>91</v>
      </c>
      <c r="AB46" s="71">
        <f>SUM(AB47+AB218+AB222+AB233+AB237+AB259+AB263+AB292+AB320+AB323)</f>
        <v>36</v>
      </c>
      <c r="AC46" s="71">
        <f>SUM(AC47+AC218+AC222+AC233+AC237+AC259+AC263+AC292+AC320+AC323)</f>
        <v>0</v>
      </c>
      <c r="AD46" s="71">
        <f>SUM(AD47+AD218+AD222+AD233+AD237+AD259+AD263+AD292+AD320+AD323)</f>
        <v>0</v>
      </c>
      <c r="AE46" s="71">
        <f>SUM(AE47+AE218+AE222+AE233+AE237+AE259+AE263+AE292+AE320+AE323)</f>
        <v>0</v>
      </c>
      <c r="AF46" s="71">
        <f>SUM(AF47+AF218+AF222+AF233+AF237+AF259+AF263+AF292+AF320+AF323)</f>
        <v>0</v>
      </c>
      <c r="AG46" s="71">
        <f>SUM(AG47+AG218+AG222+AG233+AG237+AG259+AG263+AG292+AG320+AG323)</f>
        <v>6</v>
      </c>
      <c r="AH46" s="71">
        <f>SUM(AH47+AH218+AH222+AH233+AH237+AH259+AH263+AH292+AH320+AH323)</f>
        <v>2</v>
      </c>
      <c r="AI46" s="71">
        <f>SUM(AI47+AI218+AI222+AI233+AI237+AI259+AI263+AI292+AI320+AI323)</f>
        <v>3</v>
      </c>
      <c r="AJ46" s="71">
        <f>SUM(AJ47+AJ218+AJ222+AJ233+AJ237+AJ259+AJ263+AJ292+AJ320+AJ323)</f>
        <v>0</v>
      </c>
      <c r="AK46" s="71">
        <f>SUM(AK47+AK218+AK222+AK233+AK237+AK259+AK263+AK292+AK320+AK323)</f>
        <v>39</v>
      </c>
      <c r="AL46" s="71">
        <f>SUM(AL47+AL218+AL222+AL233+AL237+AL259+AL263+AL292+AL320+AL323)</f>
        <v>26</v>
      </c>
      <c r="AM46" s="71">
        <f>SUM(AM47+AM218+AM222+AM233+AM237+AM259+AM263+AM292+AM320+AM323)</f>
        <v>18</v>
      </c>
      <c r="AN46" s="71">
        <f>SUM(AN47+AN218+AN222+AN233+AN237+AN259+AN263+AN292+AN320+AN323)</f>
        <v>17</v>
      </c>
      <c r="AO46" s="71">
        <f>SUM(AO47+AO218+AO222+AO233+AO237+AO259+AO263+AO292+AO320+AO323)</f>
        <v>79</v>
      </c>
      <c r="AP46" s="69">
        <f>SUM(AP47+AP218+AP222+AP233+AP237+AP259+AP263+AP292+AP320+AP323)</f>
        <v>43</v>
      </c>
      <c r="AQ46" s="71">
        <f>SUM(AQ47+AQ218+AQ222+AQ233+AQ237+AQ259+AQ263+AQ292+AQ320+AQ323)</f>
        <v>100</v>
      </c>
      <c r="AR46" s="71">
        <f>SUM(AR47+AR218+AR222+AR233+AR237+AR259+AR263+AR292+AR320+AR323)</f>
        <v>17</v>
      </c>
      <c r="AS46" s="71">
        <f>SUM(AS47+AS218+AS222+AS233+AS237+AS259+AS263+AS292+AS320+AS323)</f>
        <v>4</v>
      </c>
      <c r="AT46" s="71">
        <f>SUM(AT47+AT218+AT222+AT233+AT237+AT259+AT263+AT292+AT320+AT323)</f>
        <v>21</v>
      </c>
      <c r="AU46" s="71">
        <f>SUM(AU47+AU218+AU222+AU233+AU237+AU259+AU263+AU292+AU320+AU323)</f>
        <v>7</v>
      </c>
      <c r="AV46" s="71">
        <f>SUM(AV47+AV218+AV222+AV233+AV237+AV259+AV263+AV292+AV320+AV323)</f>
        <v>9</v>
      </c>
      <c r="AW46" s="71">
        <f>SUM(AW47+AW218+AW222+AW233+AW237+AW259+AW263+AW292+AW320+AW323)</f>
        <v>42</v>
      </c>
      <c r="AX46" s="71">
        <f>SUM(AX47+AX218+AX222+AX233+AX237+AX259+AX263+AX292+AX320+AX323)</f>
        <v>93</v>
      </c>
      <c r="AY46" s="71">
        <f>SUM(AY47+AY218+AY222+AY233+AY237+AY259+AY263+AY292+AY320+AY323)</f>
        <v>13</v>
      </c>
      <c r="AZ46" s="71">
        <f>SUM(AZ47+AZ218+AZ222+AZ233+AZ237+AZ259+AZ263+AZ292+AZ320+AZ323)</f>
        <v>5</v>
      </c>
      <c r="BA46" s="71">
        <f>SUM(BA47+BA218+BA222+BA233+BA237+BA259+BA263+BA292+BA320+BA323)</f>
        <v>18</v>
      </c>
      <c r="BB46" s="71">
        <f>SUM(BB47+BB218+BB222+BB233+BB237+BB259+BB263+BB292+BB320+BB323)</f>
        <v>7</v>
      </c>
      <c r="BC46" s="71">
        <f>SUM(BC47+BC218+BC222+BC233+BC237+BC259+BC263+BC292+BC320+BC323)</f>
        <v>9</v>
      </c>
      <c r="BD46" s="71">
        <f>SUM(BD47+BD218+BD222+BD233+BD237+BD259+BD263+BD292+BD320+BD323)</f>
        <v>41</v>
      </c>
      <c r="BE46" s="71">
        <f>SUM(BE47+BE218+BE222+BE233+BE237+BE259+BE263+BE292+BE320+BE323)</f>
        <v>7</v>
      </c>
      <c r="BF46" s="71">
        <f>SUM(BF47+BF218+BF222+BF233+BF237+BF259+BF263+BF292+BF320+BF323)</f>
        <v>75</v>
      </c>
      <c r="BG46" s="71">
        <f>SUM(BG47+BG218+BG222+BG233+BG237+BG259+BG263+BG292+BG320+BG323)</f>
        <v>72</v>
      </c>
      <c r="BH46" s="71">
        <f>SUM(BH47+BH218+BH222+BH233+BH237+BH259+BH263+BH292+BH320+BH323)</f>
        <v>4</v>
      </c>
      <c r="BI46" s="71">
        <f>SUM(BI47+BI218+BI222+BI233+BI237+BI259+BI263+BI292+BI320+BI323)</f>
        <v>2</v>
      </c>
      <c r="BJ46" s="71">
        <f>SUM(BJ47+BJ218+BJ222+BJ233+BJ237+BJ259+BJ263+BJ292+BJ320+BJ323)</f>
        <v>20</v>
      </c>
      <c r="BK46" s="71">
        <f>SUM(BK47+BK218+BK222+BK233+BK237+BK259+BK263+BK292+BK320+BK323)</f>
        <v>12</v>
      </c>
      <c r="BL46" s="71">
        <f>SUM(BL47+BL218+BL222+BL233+BL237+BL259+BL263+BL292+BL320+BL323)</f>
        <v>16</v>
      </c>
      <c r="BM46" s="71">
        <f>SUM(BM47+BM218+BM222+BM233+BM237+BM259+BM263+BM292+BM320+BM323)</f>
        <v>14</v>
      </c>
      <c r="BN46" s="71">
        <f>SUM(BN47+BN218+BN222+BN233+BN237+BN259+BN263+BN292+BN320+BN323)</f>
        <v>9</v>
      </c>
      <c r="BO46" s="71">
        <f>SUM(BO47+BO218+BO222+BO233+BO237+BO259+BO263+BO292+BO320+BO323)</f>
        <v>8</v>
      </c>
      <c r="BP46" s="71">
        <f>SUM(BP47+BP218+BP222+BP233+BP237+BP259+BP263+BP292+BP320+BP323)</f>
        <v>5</v>
      </c>
      <c r="BQ46" s="71">
        <f>SUM(BQ47+BQ218+BQ222+BQ233+BQ237+BQ259+BQ263+BQ292+BQ320+BQ323)</f>
        <v>4</v>
      </c>
      <c r="BR46" s="71">
        <f>SUM(BR47+BR218+BR222+BR233+BR237+BR259+BR263+BR292+BR320+BR323)</f>
        <v>14</v>
      </c>
      <c r="BS46" s="71">
        <f>SUM(BS47+BS218+BS222+BS233+BS237+BS259+BS263+BS292+BS320+BS323)</f>
        <v>14</v>
      </c>
      <c r="BT46" s="71">
        <f>SUM(BT47+BT218+BT222+BT233+BT237+BT259+BT263+BT292+BT320+BT323)</f>
        <v>13</v>
      </c>
      <c r="BU46" s="71">
        <f>SUM(BU47+BU218+BU222+BU233+BU237+BU259+BU263+BU292+BU320+BU323)</f>
        <v>11</v>
      </c>
      <c r="BV46" s="71">
        <f>SUM(BV47+BV218+BV222+BV233+BV237+BV259+BV263+BV292+BV320+BV323)</f>
        <v>14</v>
      </c>
      <c r="BW46" s="71">
        <f>SUM(BW47+BW218+BW222+BW233+BW237+BW259+BW263+BW292+BW320+BW323)</f>
        <v>11</v>
      </c>
      <c r="BX46" s="71">
        <f>SUM(BX47+BX218+BX222+BX233+BX237+BX259+BX263+BX292+BX320+BX323)</f>
        <v>3</v>
      </c>
      <c r="BY46" s="71">
        <f>SUM(BY47+BY218+BY222+BY233+BY237+BY259+BY263+BY292+BY320+BY323)</f>
        <v>3</v>
      </c>
      <c r="BZ46" s="71">
        <f>SUM(BZ47+BZ218+BZ222+BZ233+BZ237+BZ259+BZ263+BZ292+BZ320+BZ323)</f>
        <v>2</v>
      </c>
      <c r="CA46" s="71">
        <f>SUM(CA47+CA218+CA222+CA233+CA237+CA259+CA263+CA292+CA320+CA323)</f>
        <v>2</v>
      </c>
      <c r="CB46" s="89"/>
      <c r="CC46" s="49">
        <f>P46-AA46-AG46-AI46-AJ46</f>
        <v>0</v>
      </c>
      <c r="CD46" s="49">
        <f>P46-AK46-AL46-AM46-AN46</f>
        <v>0</v>
      </c>
      <c r="CE46" s="73">
        <f>P46-AQ46</f>
        <v>0</v>
      </c>
      <c r="CF46" s="73">
        <f>P46-AX46-BE46</f>
        <v>0</v>
      </c>
      <c r="CG46" s="73">
        <f>P46-BH46-BJ46-BL46-BN46-BP46-BR46-BT46-BV46-BX46-BZ46</f>
        <v>0</v>
      </c>
    </row>
    <row r="47" spans="1:85" s="26" customFormat="1" ht="38.25">
      <c r="A47" s="60" t="s">
        <v>298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8">
        <v>7</v>
      </c>
      <c r="P47" s="71">
        <f>SUM(P48+P69+P83+P92+P97+P104+P111+P124+P130+P135+P141+P163+P173+P179+P184+P192+P198)</f>
        <v>72</v>
      </c>
      <c r="Q47" s="57">
        <f>P47-R47-S47-T47</f>
        <v>0</v>
      </c>
      <c r="R47" s="71">
        <f>SUM(R48+R69+R83+R92+R97+R104+R111+R124+R130+R135+R141+R163+R173+R179+R184+R192+R198)</f>
        <v>1</v>
      </c>
      <c r="S47" s="71">
        <f>SUM(S48+S69+S83+S92+S97+S104+S111+S124+S130+S135+S141+S163+S173+S179+S184+S192+S198)</f>
        <v>18</v>
      </c>
      <c r="T47" s="71">
        <f>SUM(T48+T69+T83+T92+T97+T104+T111+T124+T130+T135+T141+T163+T173+T179+T184+T192+T198)</f>
        <v>53</v>
      </c>
      <c r="U47" s="71">
        <f>SUM(U48+U69+U83+U92+U97+U104+U111+U124+U130+U135+U141+U163+U173+U179+U184+U192+U198)</f>
        <v>1491</v>
      </c>
      <c r="V47" s="69">
        <f>SUM(V48+V69+V83+V92+V97+V104+V111+V124+V130+V135+V141+V163+V173+V179+V184+V192+V198)</f>
        <v>0</v>
      </c>
      <c r="W47" s="71">
        <f>SUM(W48+W69+W83+W92+W97+W104+W111+W124+W130+W135+W141+W163+W173+W179+W184+W192+W198)</f>
        <v>13</v>
      </c>
      <c r="X47" s="115"/>
      <c r="Y47" s="71">
        <f>SUM(Y48+Y69+Y83+Y92+Y97+Y104+Y111+Y124+Y130+Y135+Y141+Y163+Y173+Y179+Y184+Y192+Y198)</f>
        <v>11</v>
      </c>
      <c r="Z47" s="69">
        <f>SUM(Z48+Z69+Z83+Z92+Z97+Z104+Z111+Z124+Z130+Z135+Z141+Z163+Z173+Z179+Z184+Z192+Z198)</f>
        <v>6.3</v>
      </c>
      <c r="AA47" s="71">
        <f>SUM(AA48+AA69+AA83+AA92+AA97+AA104+AA111+AA124+AA130+AA135+AA141+AA163+AA173+AA179+AA184+AA192+AA198)</f>
        <v>68</v>
      </c>
      <c r="AB47" s="71">
        <f>SUM(AB48+AB69+AB83+AB92+AB97+AB104+AB111+AB124+AB130+AB135+AB141+AB163+AB173+AB179+AB184+AB192+AB198)</f>
        <v>14</v>
      </c>
      <c r="AC47" s="71">
        <f>SUM(AC48+AC69+AC83+AC92+AC97+AC104+AC111+AC124+AC130+AC135+AC141+AC163+AC173+AC179+AC184+AC192+AC198)</f>
        <v>0</v>
      </c>
      <c r="AD47" s="71">
        <f>SUM(AD48+AD69+AD83+AD92+AD97+AD104+AD111+AD124+AD130+AD135+AD141+AD163+AD173+AD179+AD184+AD192+AD198)</f>
        <v>0</v>
      </c>
      <c r="AE47" s="71">
        <f>SUM(AE48+AE69+AE83+AE92+AE97+AE104+AE111+AE124+AE130+AE135+AE141+AE163+AE173+AE179+AE184+AE192+AE198)</f>
        <v>0</v>
      </c>
      <c r="AF47" s="71">
        <f>SUM(AF48+AF69+AF83+AF92+AF97+AF104+AF111+AF124+AF130+AF135+AF141+AF163+AF173+AF179+AF184+AF192+AF198)</f>
        <v>0</v>
      </c>
      <c r="AG47" s="71">
        <f>SUM(AG48+AG69+AG83+AG92+AG97+AG104+AG111+AG124+AG130+AG135+AG141+AG163+AG173+AG179+AG184+AG192+AG198)</f>
        <v>4</v>
      </c>
      <c r="AH47" s="71">
        <f>SUM(AH48+AH69+AH83+AH92+AH97+AH104+AH111+AH124+AH130+AH135+AH141+AH163+AH173+AH179+AH184+AH192+AH198)</f>
        <v>2</v>
      </c>
      <c r="AI47" s="71">
        <f>SUM(AI48+AI69+AI83+AI92+AI97+AI104+AI111+AI124+AI130+AI135+AI141+AI163+AI173+AI179+AI184+AI192+AI198)</f>
        <v>0</v>
      </c>
      <c r="AJ47" s="71">
        <f>SUM(AJ48+AJ69+AJ83+AJ92+AJ97+AJ104+AJ111+AJ124+AJ130+AJ135+AJ141+AJ163+AJ173+AJ179+AJ184+AJ192+AJ198)</f>
        <v>0</v>
      </c>
      <c r="AK47" s="71">
        <f>SUM(AK48+AK69+AK83+AK92+AK97+AK104+AK111+AK124+AK130+AK135+AK141+AK163+AK173+AK179+AK184+AK192+AK198)</f>
        <v>33</v>
      </c>
      <c r="AL47" s="71">
        <f>SUM(AL48+AL69+AL83+AL92+AL97+AL104+AL111+AL124+AL130+AL135+AL141+AL163+AL173+AL179+AL184+AL192+AL198)</f>
        <v>22</v>
      </c>
      <c r="AM47" s="71">
        <f>SUM(AM48+AM69+AM83+AM92+AM97+AM104+AM111+AM124+AM130+AM135+AM141+AM163+AM173+AM179+AM184+AM192+AM198)</f>
        <v>11</v>
      </c>
      <c r="AN47" s="71">
        <f>SUM(AN48+AN69+AN83+AN92+AN97+AN104+AN111+AN124+AN130+AN135+AN141+AN163+AN173+AN179+AN184+AN192+AN198)</f>
        <v>6</v>
      </c>
      <c r="AO47" s="71">
        <f>SUM(AO48+AO69+AO83+AO92+AO97+AO104+AO111+AO124+AO130+AO135+AO141+AO163+AO173+AO179+AO184+AO192+AO198)</f>
        <v>59</v>
      </c>
      <c r="AP47" s="69">
        <f>SUM(AP48+AP69+AP83+AP92+AP97+AP104+AP111+AP124+AP130+AP135+AP141+AP163+AP173+AP179+AP184+AP192+AP198)</f>
        <v>15</v>
      </c>
      <c r="AQ47" s="71">
        <f>SUM(AQ48+AQ69+AQ83+AQ92+AQ97+AQ104+AQ111+AQ124+AQ130+AQ135+AQ141+AQ163+AQ173+AQ179+AQ184+AQ192+AQ198)</f>
        <v>72</v>
      </c>
      <c r="AR47" s="71">
        <f>SUM(AR48+AR69+AR83+AR92+AR97+AR104+AR111+AR124+AR130+AR135+AR141+AR163+AR173+AR179+AR184+AR192+AR198)</f>
        <v>9</v>
      </c>
      <c r="AS47" s="71">
        <f>SUM(AS48+AS69+AS83+AS92+AS97+AS104+AS111+AS124+AS130+AS135+AS141+AS163+AS173+AS179+AS184+AS192+AS198)</f>
        <v>3</v>
      </c>
      <c r="AT47" s="71">
        <f>SUM(AT48+AT69+AT83+AT92+AT97+AT104+AT111+AT124+AT130+AT135+AT141+AT163+AT173+AT179+AT184+AT192+AT198)</f>
        <v>11</v>
      </c>
      <c r="AU47" s="71">
        <f>SUM(AU48+AU69+AU83+AU92+AU97+AU104+AU111+AU124+AU130+AU135+AU141+AU163+AU173+AU179+AU184+AU192+AU198)</f>
        <v>6</v>
      </c>
      <c r="AV47" s="71">
        <f>SUM(AV48+AV69+AV83+AV92+AV97+AV104+AV111+AV124+AV130+AV135+AV141+AV163+AV173+AV179+AV184+AV192+AV198)</f>
        <v>8</v>
      </c>
      <c r="AW47" s="71">
        <f>SUM(AW48+AW69+AW83+AW92+AW97+AW104+AW111+AW124+AW130+AW135+AW141+AW163+AW173+AW179+AW184+AW192+AW198)</f>
        <v>35</v>
      </c>
      <c r="AX47" s="71">
        <f>SUM(AX48+AX69+AX83+AX92+AX97+AX104+AX111+AX124+AX130+AX135+AX141+AX163+AX173+AX179+AX184+AX192+AX198)</f>
        <v>72</v>
      </c>
      <c r="AY47" s="71">
        <f>SUM(AY48+AY69+AY83+AY92+AY97+AY104+AY111+AY124+AY130+AY135+AY141+AY163+AY173+AY179+AY184+AY192+AY198)</f>
        <v>9</v>
      </c>
      <c r="AZ47" s="71">
        <f>SUM(AZ48+AZ69+AZ83+AZ92+AZ97+AZ104+AZ111+AZ124+AZ130+AZ135+AZ141+AZ163+AZ173+AZ179+AZ184+AZ192+AZ198)</f>
        <v>3</v>
      </c>
      <c r="BA47" s="71">
        <f>SUM(BA48+BA69+BA83+BA92+BA97+BA104+BA111+BA124+BA130+BA135+BA141+BA163+BA173+BA179+BA184+BA192+BA198)</f>
        <v>11</v>
      </c>
      <c r="BB47" s="71">
        <f>SUM(BB48+BB69+BB83+BB92+BB97+BB104+BB111+BB124+BB130+BB135+BB141+BB163+BB173+BB179+BB184+BB192+BB198)</f>
        <v>6</v>
      </c>
      <c r="BC47" s="71">
        <f>SUM(BC48+BC69+BC83+BC92+BC97+BC104+BC111+BC124+BC130+BC135+BC141+BC163+BC173+BC179+BC184+BC192+BC198)</f>
        <v>8</v>
      </c>
      <c r="BD47" s="71">
        <f>SUM(BD48+BD69+BD83+BD92+BD97+BD104+BD111+BD124+BD130+BD135+BD141+BD163+BD173+BD179+BD184+BD192+BD198)</f>
        <v>35</v>
      </c>
      <c r="BE47" s="71">
        <f>SUM(BE48+BE69+BE83+BE92+BE97+BE104+BE111+BE124+BE130+BE135+BE141+BE163+BE173+BE179+BE184+BE192+BE198)</f>
        <v>0</v>
      </c>
      <c r="BF47" s="71">
        <f>SUM(BF48+BF69+BF83+BF92+BF97+BF104+BF111+BF124+BF130+BF135+BF141+BF163+BF173+BF179+BF184+BF192+BF198)</f>
        <v>59</v>
      </c>
      <c r="BG47" s="71">
        <f>SUM(BG48+BG69+BG83+BG92+BG97+BG104+BG111+BG124+BG130+BG135+BG141+BG163+BG173+BG179+BG184+BG192+BG198)</f>
        <v>72</v>
      </c>
      <c r="BH47" s="71">
        <f>SUM(BH48+BH69+BH83+BH92+BH97+BH104+BH111+BH124+BH130+BH135+BH141+BH163+BH173+BH179+BH184+BH192+BH198)</f>
        <v>2</v>
      </c>
      <c r="BI47" s="71">
        <f>SUM(BI48+BI69+BI83+BI92+BI97+BI104+BI111+BI124+BI130+BI135+BI141+BI163+BI173+BI179+BI184+BI192+BI198)</f>
        <v>1</v>
      </c>
      <c r="BJ47" s="71">
        <f>SUM(BJ48+BJ69+BJ83+BJ92+BJ97+BJ104+BJ111+BJ124+BJ130+BJ135+BJ141+BJ163+BJ173+BJ179+BJ184+BJ192+BJ198)</f>
        <v>9</v>
      </c>
      <c r="BK47" s="71">
        <f>SUM(BK48+BK69+BK83+BK92+BK97+BK104+BK111+BK124+BK130+BK135+BK141+BK163+BK173+BK179+BK184+BK192+BK198)</f>
        <v>3</v>
      </c>
      <c r="BL47" s="71">
        <f>SUM(BL48+BL69+BL83+BL92+BL97+BL104+BL111+BL124+BL130+BL135+BL141+BL163+BL173+BL179+BL184+BL192+BL198)</f>
        <v>12</v>
      </c>
      <c r="BM47" s="71">
        <f>SUM(BM48+BM69+BM83+BM92+BM97+BM104+BM111+BM124+BM130+BM135+BM141+BM163+BM173+BM179+BM184+BM192+BM198)</f>
        <v>12</v>
      </c>
      <c r="BN47" s="71">
        <f>SUM(BN48+BN69+BN83+BN92+BN97+BN104+BN111+BN124+BN130+BN135+BN141+BN163+BN173+BN179+BN184+BN192+BN198)</f>
        <v>8</v>
      </c>
      <c r="BO47" s="71">
        <f>SUM(BO48+BO69+BO83+BO92+BO97+BO104+BO111+BO124+BO130+BO135+BO141+BO163+BO173+BO179+BO184+BO192+BO198)</f>
        <v>7</v>
      </c>
      <c r="BP47" s="71">
        <f>SUM(BP48+BP69+BP83+BP92+BP97+BP104+BP111+BP124+BP130+BP135+BP141+BP163+BP173+BP179+BP184+BP192+BP198)</f>
        <v>4</v>
      </c>
      <c r="BQ47" s="71">
        <f>SUM(BQ48+BQ69+BQ83+BQ92+BQ97+BQ104+BQ111+BQ124+BQ130+BQ135+BQ141+BQ163+BQ173+BQ179+BQ184+BQ192+BQ198)</f>
        <v>3</v>
      </c>
      <c r="BR47" s="71">
        <f>SUM(BR48+BR69+BR83+BR92+BR97+BR104+BR111+BR124+BR130+BR135+BR141+BR163+BR173+BR179+BR184+BR192+BR198)</f>
        <v>13</v>
      </c>
      <c r="BS47" s="71">
        <f>SUM(BS48+BS69+BS83+BS92+BS97+BS104+BS111+BS124+BS130+BS135+BS141+BS163+BS173+BS179+BS184+BS192+BS198)</f>
        <v>13</v>
      </c>
      <c r="BT47" s="71">
        <f>SUM(BT48+BT69+BT83+BT92+BT97+BT104+BT111+BT124+BT130+BT135+BT141+BT163+BT173+BT179+BT184+BT192+BT198)</f>
        <v>11</v>
      </c>
      <c r="BU47" s="71">
        <f>SUM(BU48+BU69+BU83+BU92+BU97+BU104+BU111+BU124+BU130+BU135+BU141+BU163+BU173+BU179+BU184+BU192+BU198)</f>
        <v>9</v>
      </c>
      <c r="BV47" s="71">
        <f>SUM(BV48+BV69+BV83+BV92+BV97+BV104+BV111+BV124+BV130+BV135+BV141+BV163+BV173+BV179+BV184+BV192+BV198)</f>
        <v>9</v>
      </c>
      <c r="BW47" s="71">
        <f>SUM(BW48+BW69+BW83+BW92+BW97+BW104+BW111+BW124+BW130+BW135+BW141+BW163+BW173+BW179+BW184+BW192+BW198)</f>
        <v>7</v>
      </c>
      <c r="BX47" s="71">
        <f>SUM(BX48+BX69+BX83+BX92+BX97+BX104+BX111+BX124+BX130+BX135+BX141+BX163+BX173+BX179+BX184+BX192+BX198)</f>
        <v>3</v>
      </c>
      <c r="BY47" s="71">
        <f>SUM(BY48+BY69+BY83+BY92+BY97+BY104+BY111+BY124+BY130+BY135+BY141+BY163+BY173+BY179+BY184+BY192+BY198)</f>
        <v>3</v>
      </c>
      <c r="BZ47" s="71">
        <f>SUM(BZ48+BZ69+BZ83+BZ92+BZ97+BZ104+BZ111+BZ124+BZ130+BZ135+BZ141+BZ163+BZ173+BZ179+BZ184+BZ192+BZ198)</f>
        <v>1</v>
      </c>
      <c r="CA47" s="71">
        <f>SUM(CA48+CA69+CA83+CA92+CA97+CA104+CA111+CA124+CA130+CA135+CA141+CA163+CA173+CA179+CA184+CA192+CA198)</f>
        <v>1</v>
      </c>
      <c r="CB47" s="89"/>
      <c r="CC47" s="49">
        <f>P47-AA47-AG47-AI47-AJ47</f>
        <v>0</v>
      </c>
      <c r="CD47" s="49">
        <f>P47-AK47-AL47-AM47-AN47</f>
        <v>0</v>
      </c>
      <c r="CE47" s="73">
        <f>P47-AQ47</f>
        <v>0</v>
      </c>
      <c r="CF47" s="73">
        <f>P47-AX47-BE47</f>
        <v>0</v>
      </c>
      <c r="CG47" s="73">
        <f>P47-BH47-BJ47-BL47-BN47-BP47-BR47-BT47-BV47-BX47-BZ47</f>
        <v>0</v>
      </c>
    </row>
    <row r="48" spans="1:85" s="26" customFormat="1" ht="76.5">
      <c r="A48" s="118" t="s">
        <v>297</v>
      </c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8">
        <v>8</v>
      </c>
      <c r="P48" s="71">
        <f>SUM(P49:P68)</f>
        <v>15</v>
      </c>
      <c r="Q48" s="57">
        <f>P48-R48-S48-T48</f>
        <v>0</v>
      </c>
      <c r="R48" s="71">
        <f>SUM(R49:R68)</f>
        <v>0</v>
      </c>
      <c r="S48" s="71">
        <f>SUM(S49:S68)</f>
        <v>4</v>
      </c>
      <c r="T48" s="71">
        <f>SUM(T49:T68)</f>
        <v>11</v>
      </c>
      <c r="U48" s="71">
        <f>SUM(U49:U68)</f>
        <v>281</v>
      </c>
      <c r="V48" s="69">
        <f>SUM(V49:V68)</f>
        <v>0</v>
      </c>
      <c r="W48" s="71">
        <f>SUM(W49:W68)</f>
        <v>1</v>
      </c>
      <c r="X48" s="115"/>
      <c r="Y48" s="71">
        <f>SUM(Y49:Y68)</f>
        <v>0</v>
      </c>
      <c r="Z48" s="69">
        <f>SUM(Z49:Z68)</f>
        <v>0.5</v>
      </c>
      <c r="AA48" s="71">
        <f>SUM(AA49:AA68)</f>
        <v>15</v>
      </c>
      <c r="AB48" s="71">
        <f>SUM(AB49:AB68)</f>
        <v>0</v>
      </c>
      <c r="AC48" s="71">
        <f>SUM(AC49:AC68)</f>
        <v>0</v>
      </c>
      <c r="AD48" s="71">
        <f>SUM(AD49:AD68)</f>
        <v>0</v>
      </c>
      <c r="AE48" s="71">
        <f>SUM(AE49:AE68)</f>
        <v>0</v>
      </c>
      <c r="AF48" s="71">
        <f>SUM(AF49:AF68)</f>
        <v>0</v>
      </c>
      <c r="AG48" s="71">
        <f>SUM(AG49:AG68)</f>
        <v>0</v>
      </c>
      <c r="AH48" s="71">
        <f>SUM(AH49:AH68)</f>
        <v>0</v>
      </c>
      <c r="AI48" s="71">
        <f>SUM(AI49:AI68)</f>
        <v>0</v>
      </c>
      <c r="AJ48" s="71">
        <f>SUM(AJ49:AJ68)</f>
        <v>0</v>
      </c>
      <c r="AK48" s="71">
        <f>SUM(AK49:AK68)</f>
        <v>9</v>
      </c>
      <c r="AL48" s="71">
        <f>SUM(AL49:AL68)</f>
        <v>4</v>
      </c>
      <c r="AM48" s="71">
        <f>SUM(AM49:AM68)</f>
        <v>2</v>
      </c>
      <c r="AN48" s="71">
        <f>SUM(AN49:AN68)</f>
        <v>0</v>
      </c>
      <c r="AO48" s="71">
        <f>SUM(AO49:AO68)</f>
        <v>15</v>
      </c>
      <c r="AP48" s="69">
        <f>SUM(AP49:AP68)</f>
        <v>15</v>
      </c>
      <c r="AQ48" s="71">
        <f>SUM(AQ49:AQ68)</f>
        <v>15</v>
      </c>
      <c r="AR48" s="71">
        <f>SUM(AR49:AR68)</f>
        <v>0</v>
      </c>
      <c r="AS48" s="71">
        <f>SUM(AS49:AS68)</f>
        <v>1</v>
      </c>
      <c r="AT48" s="71">
        <f>SUM(AT49:AT68)</f>
        <v>1</v>
      </c>
      <c r="AU48" s="71">
        <f>SUM(AU49:AU68)</f>
        <v>4</v>
      </c>
      <c r="AV48" s="71">
        <f>SUM(AV49:AV68)</f>
        <v>2</v>
      </c>
      <c r="AW48" s="71">
        <f>SUM(AW49:AW68)</f>
        <v>7</v>
      </c>
      <c r="AX48" s="71">
        <f>SUM(AX49:AX68)</f>
        <v>15</v>
      </c>
      <c r="AY48" s="71">
        <f>SUM(AY49:AY68)</f>
        <v>0</v>
      </c>
      <c r="AZ48" s="71">
        <f>SUM(AZ49:AZ68)</f>
        <v>1</v>
      </c>
      <c r="BA48" s="71">
        <f>SUM(BA49:BA68)</f>
        <v>1</v>
      </c>
      <c r="BB48" s="71">
        <f>SUM(BB49:BB68)</f>
        <v>3</v>
      </c>
      <c r="BC48" s="71">
        <f>SUM(BC49:BC68)</f>
        <v>3</v>
      </c>
      <c r="BD48" s="71">
        <f>SUM(BD49:BD68)</f>
        <v>7</v>
      </c>
      <c r="BE48" s="71">
        <f>SUM(BE49:BE68)</f>
        <v>0</v>
      </c>
      <c r="BF48" s="71">
        <f>SUM(BF49:BF68)</f>
        <v>12</v>
      </c>
      <c r="BG48" s="71">
        <f>SUM(BG49:BG68)</f>
        <v>15</v>
      </c>
      <c r="BH48" s="71">
        <f>SUM(BH49:BH68)</f>
        <v>0</v>
      </c>
      <c r="BI48" s="71">
        <f>SUM(BI49:BI68)</f>
        <v>0</v>
      </c>
      <c r="BJ48" s="71">
        <f>SUM(BJ49:BJ68)</f>
        <v>0</v>
      </c>
      <c r="BK48" s="71">
        <f>SUM(BK49:BK68)</f>
        <v>0</v>
      </c>
      <c r="BL48" s="71">
        <f>SUM(BL49:BL68)</f>
        <v>4</v>
      </c>
      <c r="BM48" s="71">
        <f>SUM(BM49:BM68)</f>
        <v>4</v>
      </c>
      <c r="BN48" s="71">
        <f>SUM(BN49:BN68)</f>
        <v>2</v>
      </c>
      <c r="BO48" s="71">
        <f>SUM(BO49:BO68)</f>
        <v>2</v>
      </c>
      <c r="BP48" s="71">
        <f>SUM(BP49:BP68)</f>
        <v>1</v>
      </c>
      <c r="BQ48" s="71">
        <f>SUM(BQ49:BQ68)</f>
        <v>1</v>
      </c>
      <c r="BR48" s="71">
        <f>SUM(BR49:BR68)</f>
        <v>5</v>
      </c>
      <c r="BS48" s="71">
        <f>SUM(BS49:BS68)</f>
        <v>5</v>
      </c>
      <c r="BT48" s="71">
        <f>SUM(BT49:BT68)</f>
        <v>3</v>
      </c>
      <c r="BU48" s="71">
        <f>SUM(BU49:BU68)</f>
        <v>3</v>
      </c>
      <c r="BV48" s="71">
        <f>SUM(BV49:BV68)</f>
        <v>0</v>
      </c>
      <c r="BW48" s="71">
        <f>SUM(BW49:BW68)</f>
        <v>0</v>
      </c>
      <c r="BX48" s="71">
        <f>SUM(BX49:BX68)</f>
        <v>0</v>
      </c>
      <c r="BY48" s="71">
        <f>SUM(BY49:BY68)</f>
        <v>0</v>
      </c>
      <c r="BZ48" s="71">
        <f>SUM(BZ49:BZ68)</f>
        <v>0</v>
      </c>
      <c r="CA48" s="71">
        <f>SUM(CA49:CA68)</f>
        <v>0</v>
      </c>
      <c r="CB48" s="89"/>
      <c r="CC48" s="49">
        <f>P48-AA48-AG48-AI48-AJ48</f>
        <v>0</v>
      </c>
      <c r="CD48" s="49">
        <f>P48-AK48-AL48-AM48-AN48</f>
        <v>0</v>
      </c>
      <c r="CE48" s="73">
        <f>P48-AQ48</f>
        <v>0</v>
      </c>
      <c r="CF48" s="73">
        <f>P48-AX48-BE48</f>
        <v>0</v>
      </c>
      <c r="CG48" s="73">
        <f>P48-BH48-BJ48-BL48-BN48-BP48-BR48-BT48-BV48-BX48-BZ48</f>
        <v>0</v>
      </c>
    </row>
    <row r="49" spans="1:85" s="15" customFormat="1" ht="19.5" customHeight="1">
      <c r="A49" s="68" t="s">
        <v>296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6" t="s">
        <v>295</v>
      </c>
      <c r="P49" s="61">
        <v>1</v>
      </c>
      <c r="Q49" s="57">
        <f>P49-R49-S49-T49</f>
        <v>0</v>
      </c>
      <c r="R49" s="66"/>
      <c r="S49" s="66">
        <v>1</v>
      </c>
      <c r="T49" s="66"/>
      <c r="U49" s="66">
        <v>18</v>
      </c>
      <c r="V49" s="65"/>
      <c r="W49" s="63"/>
      <c r="X49" s="64"/>
      <c r="Y49" s="63"/>
      <c r="Z49" s="62"/>
      <c r="AA49" s="61">
        <v>1</v>
      </c>
      <c r="AB49" s="61"/>
      <c r="AC49" s="61"/>
      <c r="AD49" s="61"/>
      <c r="AE49" s="61"/>
      <c r="AF49" s="61"/>
      <c r="AG49" s="61"/>
      <c r="AH49" s="61"/>
      <c r="AI49" s="61"/>
      <c r="AJ49" s="61"/>
      <c r="AK49" s="45">
        <v>1</v>
      </c>
      <c r="AL49" s="45"/>
      <c r="AM49" s="45"/>
      <c r="AN49" s="45"/>
      <c r="AO49" s="45">
        <v>1</v>
      </c>
      <c r="AP49" s="81">
        <v>1</v>
      </c>
      <c r="AQ49" s="21">
        <f>SUM(AR49:AW49)</f>
        <v>1</v>
      </c>
      <c r="AR49" s="61"/>
      <c r="AS49" s="61"/>
      <c r="AT49" s="61"/>
      <c r="AU49" s="61"/>
      <c r="AV49" s="61"/>
      <c r="AW49" s="61">
        <v>1</v>
      </c>
      <c r="AX49" s="21">
        <f>SUM(AY49:BD49)</f>
        <v>1</v>
      </c>
      <c r="AY49" s="61"/>
      <c r="AZ49" s="61"/>
      <c r="BA49" s="61"/>
      <c r="BB49" s="61"/>
      <c r="BC49" s="61"/>
      <c r="BD49" s="61">
        <v>1</v>
      </c>
      <c r="BE49" s="61"/>
      <c r="BF49" s="61">
        <v>1</v>
      </c>
      <c r="BG49" s="61">
        <v>1</v>
      </c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>
        <v>1</v>
      </c>
      <c r="BU49" s="61">
        <v>1</v>
      </c>
      <c r="BV49" s="61"/>
      <c r="BW49" s="61"/>
      <c r="BX49" s="61"/>
      <c r="BY49" s="61"/>
      <c r="BZ49" s="61"/>
      <c r="CA49" s="61"/>
      <c r="CB49" s="50"/>
      <c r="CC49" s="49">
        <f>P49-AA49-AG49-AI49-AJ49</f>
        <v>0</v>
      </c>
      <c r="CD49" s="49">
        <f>P49-AK49-AL49-AM49-AN49</f>
        <v>0</v>
      </c>
      <c r="CE49" s="73">
        <f>P49-AQ49</f>
        <v>0</v>
      </c>
      <c r="CF49" s="73">
        <f>P49-AX49-BE49</f>
        <v>0</v>
      </c>
      <c r="CG49" s="73">
        <f>P49-BH49-BJ49-BL49-BN49-BP49-BR49-BT49-BV49-BX49-BZ49</f>
        <v>0</v>
      </c>
    </row>
    <row r="50" spans="1:85" s="15" customFormat="1" ht="19.5" customHeight="1">
      <c r="A50" s="68" t="s">
        <v>294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93" t="s">
        <v>293</v>
      </c>
      <c r="P50" s="61">
        <v>1</v>
      </c>
      <c r="Q50" s="57">
        <f>P50-R50-S50-T50</f>
        <v>0</v>
      </c>
      <c r="R50" s="66"/>
      <c r="S50" s="66">
        <v>1</v>
      </c>
      <c r="T50" s="66"/>
      <c r="U50" s="66">
        <v>18</v>
      </c>
      <c r="V50" s="65"/>
      <c r="W50" s="63"/>
      <c r="X50" s="64"/>
      <c r="Y50" s="63"/>
      <c r="Z50" s="62"/>
      <c r="AA50" s="61">
        <v>1</v>
      </c>
      <c r="AB50" s="61"/>
      <c r="AC50" s="61"/>
      <c r="AD50" s="61"/>
      <c r="AE50" s="61"/>
      <c r="AF50" s="61"/>
      <c r="AG50" s="61"/>
      <c r="AH50" s="61"/>
      <c r="AI50" s="61"/>
      <c r="AJ50" s="61"/>
      <c r="AK50" s="45">
        <v>1</v>
      </c>
      <c r="AL50" s="45"/>
      <c r="AM50" s="45"/>
      <c r="AN50" s="45"/>
      <c r="AO50" s="45">
        <v>1</v>
      </c>
      <c r="AP50" s="81">
        <v>1</v>
      </c>
      <c r="AQ50" s="21">
        <f>SUM(AR50:AW50)</f>
        <v>1</v>
      </c>
      <c r="AR50" s="61"/>
      <c r="AS50" s="61"/>
      <c r="AT50" s="61"/>
      <c r="AU50" s="61"/>
      <c r="AV50" s="61"/>
      <c r="AW50" s="61">
        <v>1</v>
      </c>
      <c r="AX50" s="21">
        <f>SUM(AY50:BD50)</f>
        <v>1</v>
      </c>
      <c r="AY50" s="61"/>
      <c r="AZ50" s="61"/>
      <c r="BA50" s="61"/>
      <c r="BB50" s="61"/>
      <c r="BC50" s="61"/>
      <c r="BD50" s="61">
        <v>1</v>
      </c>
      <c r="BE50" s="61"/>
      <c r="BF50" s="61">
        <v>1</v>
      </c>
      <c r="BG50" s="61">
        <v>1</v>
      </c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>
        <v>1</v>
      </c>
      <c r="BS50" s="61">
        <v>1</v>
      </c>
      <c r="BT50" s="61"/>
      <c r="BU50" s="61"/>
      <c r="BV50" s="61"/>
      <c r="BW50" s="61"/>
      <c r="BX50" s="61"/>
      <c r="BY50" s="61"/>
      <c r="BZ50" s="61"/>
      <c r="CA50" s="61"/>
      <c r="CB50" s="50"/>
      <c r="CC50" s="49">
        <f>P50-AA50-AG50-AI50-AJ50</f>
        <v>0</v>
      </c>
      <c r="CD50" s="49">
        <f>P50-AK50-AL50-AM50-AN50</f>
        <v>0</v>
      </c>
      <c r="CE50" s="73">
        <f>P50-AQ50</f>
        <v>0</v>
      </c>
      <c r="CF50" s="73">
        <f>P50-AX50-BE50</f>
        <v>0</v>
      </c>
      <c r="CG50" s="73">
        <f>P50-BH50-BJ50-BL50-BN50-BP50-BR50-BT50-BV50-BX50-BZ50</f>
        <v>0</v>
      </c>
    </row>
    <row r="51" spans="1:85" s="15" customFormat="1" ht="19.5" customHeight="1">
      <c r="A51" s="68" t="s">
        <v>292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93" t="s">
        <v>291</v>
      </c>
      <c r="P51" s="61">
        <v>1</v>
      </c>
      <c r="Q51" s="57">
        <f>P51-R51-S51-T51</f>
        <v>0</v>
      </c>
      <c r="R51" s="66"/>
      <c r="S51" s="66">
        <v>1</v>
      </c>
      <c r="T51" s="66"/>
      <c r="U51" s="66">
        <v>18</v>
      </c>
      <c r="V51" s="65"/>
      <c r="W51" s="63"/>
      <c r="X51" s="64"/>
      <c r="Y51" s="63"/>
      <c r="Z51" s="62"/>
      <c r="AA51" s="61">
        <v>1</v>
      </c>
      <c r="AB51" s="61"/>
      <c r="AC51" s="61"/>
      <c r="AD51" s="61"/>
      <c r="AE51" s="61"/>
      <c r="AF51" s="61"/>
      <c r="AG51" s="61"/>
      <c r="AH51" s="61"/>
      <c r="AI51" s="61"/>
      <c r="AJ51" s="61"/>
      <c r="AK51" s="45">
        <v>1</v>
      </c>
      <c r="AL51" s="45"/>
      <c r="AM51" s="45"/>
      <c r="AN51" s="45"/>
      <c r="AO51" s="45">
        <v>1</v>
      </c>
      <c r="AP51" s="81">
        <v>1</v>
      </c>
      <c r="AQ51" s="21">
        <f>SUM(AR51:AW51)</f>
        <v>1</v>
      </c>
      <c r="AR51" s="61"/>
      <c r="AS51" s="61"/>
      <c r="AT51" s="61"/>
      <c r="AU51" s="61">
        <v>1</v>
      </c>
      <c r="AV51" s="61"/>
      <c r="AW51" s="61"/>
      <c r="AX51" s="21">
        <f>SUM(AY51:BD51)</f>
        <v>1</v>
      </c>
      <c r="AY51" s="61"/>
      <c r="AZ51" s="61"/>
      <c r="BA51" s="61"/>
      <c r="BB51" s="61"/>
      <c r="BC51" s="61">
        <v>1</v>
      </c>
      <c r="BD51" s="61"/>
      <c r="BE51" s="61"/>
      <c r="BF51" s="61">
        <v>1</v>
      </c>
      <c r="BG51" s="61">
        <v>1</v>
      </c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>
        <v>1</v>
      </c>
      <c r="BS51" s="61">
        <v>1</v>
      </c>
      <c r="BT51" s="61"/>
      <c r="BU51" s="61"/>
      <c r="BV51" s="61"/>
      <c r="BW51" s="61"/>
      <c r="BX51" s="61"/>
      <c r="BY51" s="61"/>
      <c r="BZ51" s="61"/>
      <c r="CA51" s="61"/>
      <c r="CB51" s="50"/>
      <c r="CC51" s="49">
        <f>P51-AA51-AG51-AI51-AJ51</f>
        <v>0</v>
      </c>
      <c r="CD51" s="49">
        <f>P51-AK51-AL51-AM51-AN51</f>
        <v>0</v>
      </c>
      <c r="CE51" s="73">
        <f>P51-AQ51</f>
        <v>0</v>
      </c>
      <c r="CF51" s="73">
        <f>P51-AX51-BE51</f>
        <v>0</v>
      </c>
      <c r="CG51" s="73">
        <f>P51-BH51-BJ51-BL51-BN51-BP51-BR51-BT51-BV51-BX51-BZ51</f>
        <v>0</v>
      </c>
    </row>
    <row r="52" spans="1:85" s="15" customFormat="1" ht="19.5" customHeight="1">
      <c r="A52" s="68" t="s">
        <v>290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93" t="s">
        <v>289</v>
      </c>
      <c r="P52" s="61">
        <v>1</v>
      </c>
      <c r="Q52" s="57">
        <f>P52-R52-S52-T52</f>
        <v>0</v>
      </c>
      <c r="R52" s="66"/>
      <c r="S52" s="66">
        <v>1</v>
      </c>
      <c r="T52" s="66"/>
      <c r="U52" s="66">
        <v>18</v>
      </c>
      <c r="V52" s="65"/>
      <c r="W52" s="63"/>
      <c r="X52" s="64"/>
      <c r="Y52" s="63"/>
      <c r="Z52" s="62"/>
      <c r="AA52" s="61">
        <v>1</v>
      </c>
      <c r="AB52" s="61"/>
      <c r="AC52" s="61"/>
      <c r="AD52" s="61"/>
      <c r="AE52" s="61"/>
      <c r="AF52" s="61"/>
      <c r="AG52" s="61"/>
      <c r="AH52" s="61"/>
      <c r="AI52" s="61"/>
      <c r="AJ52" s="61"/>
      <c r="AK52" s="45"/>
      <c r="AL52" s="45"/>
      <c r="AM52" s="45">
        <v>1</v>
      </c>
      <c r="AN52" s="45"/>
      <c r="AO52" s="45">
        <v>1</v>
      </c>
      <c r="AP52" s="81">
        <v>1</v>
      </c>
      <c r="AQ52" s="21">
        <f>SUM(AR52:AW52)</f>
        <v>1</v>
      </c>
      <c r="AR52" s="61"/>
      <c r="AS52" s="61">
        <v>1</v>
      </c>
      <c r="AT52" s="61"/>
      <c r="AU52" s="61"/>
      <c r="AV52" s="61"/>
      <c r="AW52" s="61"/>
      <c r="AX52" s="21">
        <f>SUM(AY52:BD52)</f>
        <v>1</v>
      </c>
      <c r="AY52" s="61"/>
      <c r="AZ52" s="61">
        <v>1</v>
      </c>
      <c r="BA52" s="61"/>
      <c r="BB52" s="61"/>
      <c r="BC52" s="61"/>
      <c r="BD52" s="61"/>
      <c r="BE52" s="61"/>
      <c r="BF52" s="61"/>
      <c r="BG52" s="61">
        <v>1</v>
      </c>
      <c r="BH52" s="61"/>
      <c r="BI52" s="61"/>
      <c r="BJ52" s="61"/>
      <c r="BK52" s="61"/>
      <c r="BL52" s="61">
        <v>1</v>
      </c>
      <c r="BM52" s="61">
        <v>1</v>
      </c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50"/>
      <c r="CC52" s="49">
        <f>P52-AA52-AG52-AI52-AJ52</f>
        <v>0</v>
      </c>
      <c r="CD52" s="49">
        <f>P52-AK52-AL52-AM52-AN52</f>
        <v>0</v>
      </c>
      <c r="CE52" s="73">
        <f>P52-AQ52</f>
        <v>0</v>
      </c>
      <c r="CF52" s="73">
        <f>P52-AX52-BE52</f>
        <v>0</v>
      </c>
      <c r="CG52" s="73">
        <f>P52-BH52-BJ52-BL52-BN52-BP52-BR52-BT52-BV52-BX52-BZ52</f>
        <v>0</v>
      </c>
    </row>
    <row r="53" spans="1:85" s="15" customFormat="1" ht="19.5" customHeight="1">
      <c r="A53" s="68" t="s">
        <v>288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93" t="s">
        <v>287</v>
      </c>
      <c r="P53" s="61">
        <v>1</v>
      </c>
      <c r="Q53" s="57">
        <f>P53-R53-S53-T53</f>
        <v>0</v>
      </c>
      <c r="R53" s="66"/>
      <c r="S53" s="66"/>
      <c r="T53" s="66">
        <v>1</v>
      </c>
      <c r="U53" s="66">
        <v>19</v>
      </c>
      <c r="V53" s="65"/>
      <c r="W53" s="63"/>
      <c r="X53" s="64"/>
      <c r="Y53" s="63"/>
      <c r="Z53" s="62"/>
      <c r="AA53" s="61">
        <v>1</v>
      </c>
      <c r="AB53" s="61"/>
      <c r="AC53" s="61"/>
      <c r="AD53" s="61"/>
      <c r="AE53" s="61"/>
      <c r="AF53" s="61"/>
      <c r="AG53" s="61"/>
      <c r="AH53" s="61"/>
      <c r="AI53" s="61"/>
      <c r="AJ53" s="61"/>
      <c r="AK53" s="45">
        <v>1</v>
      </c>
      <c r="AL53" s="45"/>
      <c r="AM53" s="45"/>
      <c r="AN53" s="45"/>
      <c r="AO53" s="45">
        <v>1</v>
      </c>
      <c r="AP53" s="81">
        <v>1</v>
      </c>
      <c r="AQ53" s="21">
        <f>SUM(AR53:AW53)</f>
        <v>1</v>
      </c>
      <c r="AR53" s="61"/>
      <c r="AS53" s="61"/>
      <c r="AT53" s="61"/>
      <c r="AU53" s="61"/>
      <c r="AV53" s="61"/>
      <c r="AW53" s="61">
        <v>1</v>
      </c>
      <c r="AX53" s="21">
        <f>SUM(AY53:BD53)</f>
        <v>1</v>
      </c>
      <c r="AY53" s="61"/>
      <c r="AZ53" s="61"/>
      <c r="BA53" s="61"/>
      <c r="BB53" s="61"/>
      <c r="BC53" s="61"/>
      <c r="BD53" s="61">
        <v>1</v>
      </c>
      <c r="BE53" s="61"/>
      <c r="BF53" s="61">
        <v>1</v>
      </c>
      <c r="BG53" s="61">
        <v>1</v>
      </c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>
        <v>1</v>
      </c>
      <c r="BS53" s="61">
        <v>1</v>
      </c>
      <c r="BT53" s="61"/>
      <c r="BU53" s="61"/>
      <c r="BV53" s="61"/>
      <c r="BW53" s="61"/>
      <c r="BX53" s="61"/>
      <c r="BY53" s="61"/>
      <c r="BZ53" s="61"/>
      <c r="CA53" s="61"/>
      <c r="CB53" s="50"/>
      <c r="CC53" s="49">
        <f>P53-AA53-AG53-AI53-AJ53</f>
        <v>0</v>
      </c>
      <c r="CD53" s="49">
        <f>P53-AK53-AL53-AM53-AN53</f>
        <v>0</v>
      </c>
      <c r="CE53" s="73">
        <f>P53-AQ53</f>
        <v>0</v>
      </c>
      <c r="CF53" s="73">
        <f>P53-AX53-BE53</f>
        <v>0</v>
      </c>
      <c r="CG53" s="73">
        <f>P53-BH53-BJ53-BL53-BN53-BP53-BR53-BT53-BV53-BX53-BZ53</f>
        <v>0</v>
      </c>
    </row>
    <row r="54" spans="1:85" s="15" customFormat="1" ht="19.5" customHeight="1">
      <c r="A54" s="68" t="s">
        <v>286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93" t="s">
        <v>285</v>
      </c>
      <c r="P54" s="61">
        <v>1</v>
      </c>
      <c r="Q54" s="57">
        <f>P54-R54-S54-T54</f>
        <v>0</v>
      </c>
      <c r="R54" s="66"/>
      <c r="S54" s="66"/>
      <c r="T54" s="66">
        <v>1</v>
      </c>
      <c r="U54" s="66">
        <v>19</v>
      </c>
      <c r="V54" s="65"/>
      <c r="W54" s="63"/>
      <c r="X54" s="64"/>
      <c r="Y54" s="63"/>
      <c r="Z54" s="62"/>
      <c r="AA54" s="61">
        <v>1</v>
      </c>
      <c r="AB54" s="61"/>
      <c r="AC54" s="61"/>
      <c r="AD54" s="61"/>
      <c r="AE54" s="61"/>
      <c r="AF54" s="61"/>
      <c r="AG54" s="61"/>
      <c r="AH54" s="61"/>
      <c r="AI54" s="61"/>
      <c r="AJ54" s="61"/>
      <c r="AK54" s="45">
        <v>1</v>
      </c>
      <c r="AL54" s="45"/>
      <c r="AM54" s="45"/>
      <c r="AN54" s="45"/>
      <c r="AO54" s="45">
        <v>1</v>
      </c>
      <c r="AP54" s="81">
        <v>1</v>
      </c>
      <c r="AQ54" s="21">
        <f>SUM(AR54:AW54)</f>
        <v>1</v>
      </c>
      <c r="AR54" s="61"/>
      <c r="AS54" s="61"/>
      <c r="AT54" s="61"/>
      <c r="AU54" s="61"/>
      <c r="AV54" s="61"/>
      <c r="AW54" s="61">
        <v>1</v>
      </c>
      <c r="AX54" s="21">
        <f>SUM(AY54:BD54)</f>
        <v>1</v>
      </c>
      <c r="AY54" s="61"/>
      <c r="AZ54" s="61"/>
      <c r="BA54" s="61"/>
      <c r="BB54" s="61"/>
      <c r="BC54" s="61"/>
      <c r="BD54" s="61">
        <v>1</v>
      </c>
      <c r="BE54" s="61"/>
      <c r="BF54" s="61">
        <v>1</v>
      </c>
      <c r="BG54" s="61">
        <v>1</v>
      </c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>
        <v>1</v>
      </c>
      <c r="BU54" s="61">
        <v>1</v>
      </c>
      <c r="BV54" s="61"/>
      <c r="BW54" s="61"/>
      <c r="BX54" s="61"/>
      <c r="BY54" s="61"/>
      <c r="BZ54" s="61"/>
      <c r="CA54" s="61"/>
      <c r="CB54" s="50"/>
      <c r="CC54" s="49">
        <f>P54-AA54-AG54-AI54-AJ54</f>
        <v>0</v>
      </c>
      <c r="CD54" s="49">
        <f>P54-AK54-AL54-AM54-AN54</f>
        <v>0</v>
      </c>
      <c r="CE54" s="73">
        <f>P54-AQ54</f>
        <v>0</v>
      </c>
      <c r="CF54" s="73">
        <f>P54-AX54-BE54</f>
        <v>0</v>
      </c>
      <c r="CG54" s="73">
        <f>P54-BH54-BJ54-BL54-BN54-BP54-BR54-BT54-BV54-BX54-BZ54</f>
        <v>0</v>
      </c>
    </row>
    <row r="55" spans="1:85" s="15" customFormat="1" ht="19.5" customHeight="1">
      <c r="A55" s="68" t="s">
        <v>284</v>
      </c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93" t="s">
        <v>283</v>
      </c>
      <c r="P55" s="61">
        <v>1</v>
      </c>
      <c r="Q55" s="57">
        <f>P55-R55-S55-T55</f>
        <v>0</v>
      </c>
      <c r="R55" s="66"/>
      <c r="S55" s="66"/>
      <c r="T55" s="66">
        <v>1</v>
      </c>
      <c r="U55" s="66">
        <v>19</v>
      </c>
      <c r="V55" s="65"/>
      <c r="W55" s="63"/>
      <c r="X55" s="64"/>
      <c r="Y55" s="63"/>
      <c r="Z55" s="62"/>
      <c r="AA55" s="61">
        <v>1</v>
      </c>
      <c r="AB55" s="61"/>
      <c r="AC55" s="61"/>
      <c r="AD55" s="61"/>
      <c r="AE55" s="61"/>
      <c r="AF55" s="61"/>
      <c r="AG55" s="61"/>
      <c r="AH55" s="61"/>
      <c r="AI55" s="61"/>
      <c r="AJ55" s="61"/>
      <c r="AK55" s="45">
        <v>1</v>
      </c>
      <c r="AL55" s="45"/>
      <c r="AM55" s="45"/>
      <c r="AN55" s="45"/>
      <c r="AO55" s="45">
        <v>1</v>
      </c>
      <c r="AP55" s="81">
        <v>1</v>
      </c>
      <c r="AQ55" s="21">
        <f>SUM(AR55:AW55)</f>
        <v>1</v>
      </c>
      <c r="AR55" s="61"/>
      <c r="AS55" s="61"/>
      <c r="AT55" s="61"/>
      <c r="AU55" s="61"/>
      <c r="AV55" s="61"/>
      <c r="AW55" s="61">
        <v>1</v>
      </c>
      <c r="AX55" s="21">
        <f>SUM(AY55:BD55)</f>
        <v>1</v>
      </c>
      <c r="AY55" s="61"/>
      <c r="AZ55" s="61"/>
      <c r="BA55" s="61"/>
      <c r="BB55" s="61"/>
      <c r="BC55" s="61"/>
      <c r="BD55" s="61">
        <v>1</v>
      </c>
      <c r="BE55" s="61"/>
      <c r="BF55" s="61">
        <v>1</v>
      </c>
      <c r="BG55" s="61">
        <v>1</v>
      </c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>
        <v>1</v>
      </c>
      <c r="BS55" s="61">
        <v>1</v>
      </c>
      <c r="BT55" s="61"/>
      <c r="BU55" s="61"/>
      <c r="BV55" s="61"/>
      <c r="BW55" s="61"/>
      <c r="BX55" s="61"/>
      <c r="BY55" s="61"/>
      <c r="BZ55" s="61"/>
      <c r="CA55" s="61"/>
      <c r="CB55" s="50"/>
      <c r="CC55" s="49">
        <f>P55-AA55-AG55-AI55-AJ55</f>
        <v>0</v>
      </c>
      <c r="CD55" s="49">
        <f>P55-AK55-AL55-AM55-AN55</f>
        <v>0</v>
      </c>
      <c r="CE55" s="73">
        <f>P55-AQ55</f>
        <v>0</v>
      </c>
      <c r="CF55" s="73">
        <f>P55-AX55-BE55</f>
        <v>0</v>
      </c>
      <c r="CG55" s="73">
        <f>P55-BH55-BJ55-BL55-BN55-BP55-BR55-BT55-BV55-BX55-BZ55</f>
        <v>0</v>
      </c>
    </row>
    <row r="56" spans="1:85" s="15" customFormat="1" ht="19.5" customHeight="1">
      <c r="A56" s="68" t="s">
        <v>282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93" t="s">
        <v>281</v>
      </c>
      <c r="P56" s="61">
        <v>1</v>
      </c>
      <c r="Q56" s="57">
        <f>P56-R56-S56-T56</f>
        <v>0</v>
      </c>
      <c r="R56" s="66"/>
      <c r="S56" s="66"/>
      <c r="T56" s="66">
        <v>1</v>
      </c>
      <c r="U56" s="66">
        <v>19</v>
      </c>
      <c r="V56" s="65"/>
      <c r="W56" s="63">
        <v>1</v>
      </c>
      <c r="X56" s="64" t="s">
        <v>280</v>
      </c>
      <c r="Y56" s="63"/>
      <c r="Z56" s="62">
        <v>0.5</v>
      </c>
      <c r="AA56" s="61">
        <v>1</v>
      </c>
      <c r="AB56" s="61"/>
      <c r="AC56" s="61"/>
      <c r="AD56" s="61"/>
      <c r="AE56" s="61"/>
      <c r="AF56" s="61"/>
      <c r="AG56" s="61"/>
      <c r="AH56" s="61"/>
      <c r="AI56" s="61"/>
      <c r="AJ56" s="61"/>
      <c r="AK56" s="45">
        <v>1</v>
      </c>
      <c r="AL56" s="45"/>
      <c r="AM56" s="45"/>
      <c r="AN56" s="45"/>
      <c r="AO56" s="45">
        <v>1</v>
      </c>
      <c r="AP56" s="81">
        <v>1</v>
      </c>
      <c r="AQ56" s="21">
        <f>SUM(AR56:AW56)</f>
        <v>1</v>
      </c>
      <c r="AR56" s="61"/>
      <c r="AS56" s="61"/>
      <c r="AT56" s="61"/>
      <c r="AU56" s="61"/>
      <c r="AV56" s="61">
        <v>1</v>
      </c>
      <c r="AW56" s="61"/>
      <c r="AX56" s="21">
        <f>SUM(AY56:BD56)</f>
        <v>1</v>
      </c>
      <c r="AY56" s="61"/>
      <c r="AZ56" s="61"/>
      <c r="BA56" s="61"/>
      <c r="BB56" s="61"/>
      <c r="BC56" s="61">
        <v>1</v>
      </c>
      <c r="BD56" s="61"/>
      <c r="BE56" s="61"/>
      <c r="BF56" s="61">
        <v>1</v>
      </c>
      <c r="BG56" s="61">
        <v>1</v>
      </c>
      <c r="BH56" s="61"/>
      <c r="BI56" s="61"/>
      <c r="BJ56" s="61"/>
      <c r="BK56" s="61"/>
      <c r="BL56" s="61"/>
      <c r="BM56" s="61"/>
      <c r="BN56" s="61"/>
      <c r="BO56" s="61"/>
      <c r="BP56" s="61">
        <v>1</v>
      </c>
      <c r="BQ56" s="61">
        <v>1</v>
      </c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50"/>
      <c r="CC56" s="49">
        <f>P56-AA56-AG56-AI56-AJ56</f>
        <v>0</v>
      </c>
      <c r="CD56" s="49">
        <f>P56-AK56-AL56-AM56-AN56</f>
        <v>0</v>
      </c>
      <c r="CE56" s="73">
        <f>P56-AQ56</f>
        <v>0</v>
      </c>
      <c r="CF56" s="73">
        <f>P56-AX56-BE56</f>
        <v>0</v>
      </c>
      <c r="CG56" s="73">
        <f>P56-BH56-BJ56-BL56-BN56-BP56-BR56-BT56-BV56-BX56-BZ56</f>
        <v>0</v>
      </c>
    </row>
    <row r="57" spans="1:85" s="15" customFormat="1" ht="19.5" customHeight="1">
      <c r="A57" s="68" t="s">
        <v>279</v>
      </c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93" t="s">
        <v>278</v>
      </c>
      <c r="P57" s="61">
        <v>1</v>
      </c>
      <c r="Q57" s="57">
        <f>P57-R57-S57-T57</f>
        <v>0</v>
      </c>
      <c r="R57" s="66"/>
      <c r="S57" s="66"/>
      <c r="T57" s="66">
        <v>1</v>
      </c>
      <c r="U57" s="66">
        <v>19</v>
      </c>
      <c r="V57" s="65"/>
      <c r="W57" s="63"/>
      <c r="X57" s="64"/>
      <c r="Y57" s="63"/>
      <c r="Z57" s="62"/>
      <c r="AA57" s="61">
        <v>1</v>
      </c>
      <c r="AB57" s="61"/>
      <c r="AC57" s="61"/>
      <c r="AD57" s="61"/>
      <c r="AE57" s="61"/>
      <c r="AF57" s="61"/>
      <c r="AG57" s="61"/>
      <c r="AH57" s="61"/>
      <c r="AI57" s="61"/>
      <c r="AJ57" s="61"/>
      <c r="AK57" s="45">
        <v>1</v>
      </c>
      <c r="AL57" s="45"/>
      <c r="AM57" s="45"/>
      <c r="AN57" s="45"/>
      <c r="AO57" s="45">
        <v>1</v>
      </c>
      <c r="AP57" s="81">
        <v>1</v>
      </c>
      <c r="AQ57" s="21">
        <f>SUM(AR57:AW57)</f>
        <v>1</v>
      </c>
      <c r="AR57" s="61"/>
      <c r="AS57" s="61"/>
      <c r="AT57" s="61"/>
      <c r="AU57" s="61"/>
      <c r="AV57" s="61"/>
      <c r="AW57" s="61">
        <v>1</v>
      </c>
      <c r="AX57" s="21">
        <f>SUM(AY57:BD57)</f>
        <v>1</v>
      </c>
      <c r="AY57" s="61"/>
      <c r="AZ57" s="61"/>
      <c r="BA57" s="61"/>
      <c r="BB57" s="61"/>
      <c r="BC57" s="61"/>
      <c r="BD57" s="61">
        <v>1</v>
      </c>
      <c r="BE57" s="61"/>
      <c r="BF57" s="61">
        <v>1</v>
      </c>
      <c r="BG57" s="61">
        <v>1</v>
      </c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>
        <v>1</v>
      </c>
      <c r="BS57" s="61">
        <v>1</v>
      </c>
      <c r="BT57" s="61"/>
      <c r="BU57" s="61"/>
      <c r="BV57" s="61"/>
      <c r="BW57" s="61"/>
      <c r="BX57" s="61"/>
      <c r="BY57" s="61"/>
      <c r="BZ57" s="61"/>
      <c r="CA57" s="61"/>
      <c r="CB57" s="50"/>
      <c r="CC57" s="49">
        <f>P57-AA57-AG57-AI57-AJ57</f>
        <v>0</v>
      </c>
      <c r="CD57" s="49">
        <f>P57-AK57-AL57-AM57-AN57</f>
        <v>0</v>
      </c>
      <c r="CE57" s="73">
        <f>P57-AQ57</f>
        <v>0</v>
      </c>
      <c r="CF57" s="73">
        <f>P57-AX57-BE57</f>
        <v>0</v>
      </c>
      <c r="CG57" s="73">
        <f>P57-BH57-BJ57-BL57-BN57-BP57-BR57-BT57-BV57-BX57-BZ57</f>
        <v>0</v>
      </c>
    </row>
    <row r="58" spans="1:85" s="15" customFormat="1" ht="19.5" customHeight="1">
      <c r="A58" s="68" t="s">
        <v>277</v>
      </c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93" t="s">
        <v>276</v>
      </c>
      <c r="P58" s="61">
        <v>1</v>
      </c>
      <c r="Q58" s="57">
        <f>P58-R58-S58-T58</f>
        <v>0</v>
      </c>
      <c r="R58" s="66"/>
      <c r="S58" s="66"/>
      <c r="T58" s="66">
        <v>1</v>
      </c>
      <c r="U58" s="66">
        <v>19</v>
      </c>
      <c r="V58" s="65"/>
      <c r="W58" s="63"/>
      <c r="X58" s="64"/>
      <c r="Y58" s="63"/>
      <c r="Z58" s="62"/>
      <c r="AA58" s="61">
        <v>1</v>
      </c>
      <c r="AB58" s="61"/>
      <c r="AC58" s="61"/>
      <c r="AD58" s="61"/>
      <c r="AE58" s="61"/>
      <c r="AF58" s="61"/>
      <c r="AG58" s="61"/>
      <c r="AH58" s="61"/>
      <c r="AI58" s="61"/>
      <c r="AJ58" s="61"/>
      <c r="AK58" s="45"/>
      <c r="AL58" s="45">
        <v>1</v>
      </c>
      <c r="AM58" s="45"/>
      <c r="AN58" s="45"/>
      <c r="AO58" s="45">
        <v>1</v>
      </c>
      <c r="AP58" s="81">
        <v>1</v>
      </c>
      <c r="AQ58" s="21">
        <f>SUM(AR58:AW58)</f>
        <v>1</v>
      </c>
      <c r="AR58" s="61"/>
      <c r="AS58" s="61"/>
      <c r="AT58" s="61">
        <v>1</v>
      </c>
      <c r="AU58" s="61"/>
      <c r="AV58" s="61"/>
      <c r="AW58" s="61"/>
      <c r="AX58" s="21">
        <f>SUM(AY58:BD58)</f>
        <v>1</v>
      </c>
      <c r="AY58" s="61"/>
      <c r="AZ58" s="61"/>
      <c r="BA58" s="61">
        <v>1</v>
      </c>
      <c r="BB58" s="61"/>
      <c r="BC58" s="61"/>
      <c r="BD58" s="61"/>
      <c r="BE58" s="61"/>
      <c r="BF58" s="61"/>
      <c r="BG58" s="61">
        <v>1</v>
      </c>
      <c r="BH58" s="61"/>
      <c r="BI58" s="61"/>
      <c r="BJ58" s="61"/>
      <c r="BK58" s="61"/>
      <c r="BL58" s="61">
        <v>1</v>
      </c>
      <c r="BM58" s="61">
        <v>1</v>
      </c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50"/>
      <c r="CC58" s="49">
        <f>P58-AA58-AG58-AI58-AJ58</f>
        <v>0</v>
      </c>
      <c r="CD58" s="49">
        <f>P58-AK58-AL58-AM58-AN58</f>
        <v>0</v>
      </c>
      <c r="CE58" s="73">
        <f>P58-AQ58</f>
        <v>0</v>
      </c>
      <c r="CF58" s="73">
        <f>P58-AX58-BE58</f>
        <v>0</v>
      </c>
      <c r="CG58" s="73">
        <f>P58-BH58-BJ58-BL58-BN58-BP58-BR58-BT58-BV58-BX58-BZ58</f>
        <v>0</v>
      </c>
    </row>
    <row r="59" spans="1:85" s="15" customFormat="1" ht="19.5" customHeight="1">
      <c r="A59" s="68" t="s">
        <v>275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76" t="s">
        <v>274</v>
      </c>
      <c r="P59" s="61">
        <v>1</v>
      </c>
      <c r="Q59" s="57">
        <f>P59-R59-S59-T59</f>
        <v>0</v>
      </c>
      <c r="R59" s="66"/>
      <c r="S59" s="66"/>
      <c r="T59" s="66">
        <v>1</v>
      </c>
      <c r="U59" s="66">
        <v>19</v>
      </c>
      <c r="V59" s="65"/>
      <c r="W59" s="63"/>
      <c r="X59" s="64"/>
      <c r="Y59" s="63"/>
      <c r="Z59" s="62"/>
      <c r="AA59" s="61">
        <v>1</v>
      </c>
      <c r="AB59" s="61"/>
      <c r="AC59" s="61"/>
      <c r="AD59" s="61"/>
      <c r="AE59" s="61"/>
      <c r="AF59" s="61"/>
      <c r="AG59" s="61"/>
      <c r="AH59" s="61"/>
      <c r="AI59" s="61"/>
      <c r="AJ59" s="61"/>
      <c r="AK59" s="45"/>
      <c r="AL59" s="45">
        <v>1</v>
      </c>
      <c r="AM59" s="45"/>
      <c r="AN59" s="45"/>
      <c r="AO59" s="45">
        <v>1</v>
      </c>
      <c r="AP59" s="81">
        <v>1</v>
      </c>
      <c r="AQ59" s="21">
        <f>SUM(AR59:AW59)</f>
        <v>1</v>
      </c>
      <c r="AR59" s="61"/>
      <c r="AS59" s="61"/>
      <c r="AT59" s="61"/>
      <c r="AU59" s="61">
        <v>1</v>
      </c>
      <c r="AV59" s="61"/>
      <c r="AW59" s="61"/>
      <c r="AX59" s="21">
        <f>SUM(AY59:BD59)</f>
        <v>1</v>
      </c>
      <c r="AY59" s="61"/>
      <c r="AZ59" s="61"/>
      <c r="BA59" s="61"/>
      <c r="BB59" s="61">
        <v>1</v>
      </c>
      <c r="BC59" s="61"/>
      <c r="BD59" s="61"/>
      <c r="BE59" s="61"/>
      <c r="BF59" s="61">
        <v>1</v>
      </c>
      <c r="BG59" s="61">
        <v>1</v>
      </c>
      <c r="BH59" s="61"/>
      <c r="BI59" s="61"/>
      <c r="BJ59" s="61"/>
      <c r="BK59" s="61"/>
      <c r="BL59" s="61"/>
      <c r="BM59" s="61"/>
      <c r="BN59" s="61">
        <v>1</v>
      </c>
      <c r="BO59" s="61">
        <v>1</v>
      </c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50"/>
      <c r="CC59" s="49">
        <f>P59-AA59-AG59-AI59-AJ59</f>
        <v>0</v>
      </c>
      <c r="CD59" s="49">
        <f>P59-AK59-AL59-AM59-AN59</f>
        <v>0</v>
      </c>
      <c r="CE59" s="73">
        <f>P59-AQ59</f>
        <v>0</v>
      </c>
      <c r="CF59" s="73">
        <f>P59-AX59-BE59</f>
        <v>0</v>
      </c>
      <c r="CG59" s="73">
        <f>P59-BH59-BJ59-BL59-BN59-BP59-BR59-BT59-BV59-BX59-BZ59</f>
        <v>0</v>
      </c>
    </row>
    <row r="60" spans="1:85" s="15" customFormat="1" ht="19.5" customHeight="1">
      <c r="A60" s="68" t="s">
        <v>273</v>
      </c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93" t="s">
        <v>272</v>
      </c>
      <c r="P60" s="61">
        <v>1</v>
      </c>
      <c r="Q60" s="57">
        <f>P60-R60-S60-T60</f>
        <v>0</v>
      </c>
      <c r="R60" s="66"/>
      <c r="S60" s="66"/>
      <c r="T60" s="66">
        <v>1</v>
      </c>
      <c r="U60" s="66">
        <v>19</v>
      </c>
      <c r="V60" s="65"/>
      <c r="W60" s="63"/>
      <c r="X60" s="64"/>
      <c r="Y60" s="63"/>
      <c r="Z60" s="62"/>
      <c r="AA60" s="61">
        <v>1</v>
      </c>
      <c r="AB60" s="61"/>
      <c r="AC60" s="61"/>
      <c r="AD60" s="61"/>
      <c r="AE60" s="61"/>
      <c r="AF60" s="61"/>
      <c r="AG60" s="61"/>
      <c r="AH60" s="61"/>
      <c r="AI60" s="61"/>
      <c r="AJ60" s="61"/>
      <c r="AK60" s="45"/>
      <c r="AL60" s="45">
        <v>1</v>
      </c>
      <c r="AM60" s="45"/>
      <c r="AN60" s="45"/>
      <c r="AO60" s="45">
        <v>1</v>
      </c>
      <c r="AP60" s="81">
        <v>1</v>
      </c>
      <c r="AQ60" s="21">
        <f>SUM(AR60:AW60)</f>
        <v>1</v>
      </c>
      <c r="AR60" s="61"/>
      <c r="AS60" s="61"/>
      <c r="AT60" s="61"/>
      <c r="AU60" s="61">
        <v>1</v>
      </c>
      <c r="AV60" s="61"/>
      <c r="AW60" s="61"/>
      <c r="AX60" s="21">
        <f>SUM(AY60:BD60)</f>
        <v>1</v>
      </c>
      <c r="AY60" s="61"/>
      <c r="AZ60" s="61"/>
      <c r="BA60" s="61"/>
      <c r="BB60" s="61">
        <v>1</v>
      </c>
      <c r="BC60" s="61"/>
      <c r="BD60" s="61"/>
      <c r="BE60" s="61"/>
      <c r="BF60" s="61"/>
      <c r="BG60" s="61">
        <v>1</v>
      </c>
      <c r="BH60" s="61"/>
      <c r="BI60" s="61"/>
      <c r="BJ60" s="61"/>
      <c r="BK60" s="61"/>
      <c r="BL60" s="61">
        <v>1</v>
      </c>
      <c r="BM60" s="61">
        <v>1</v>
      </c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50"/>
      <c r="CC60" s="49">
        <f>P60-AA60-AG60-AI60-AJ60</f>
        <v>0</v>
      </c>
      <c r="CD60" s="49">
        <f>P60-AK60-AL60-AM60-AN60</f>
        <v>0</v>
      </c>
      <c r="CE60" s="73">
        <f>P60-AQ60</f>
        <v>0</v>
      </c>
      <c r="CF60" s="73">
        <f>P60-AX60-BE60</f>
        <v>0</v>
      </c>
      <c r="CG60" s="73">
        <f>P60-BH60-BJ60-BL60-BN60-BP60-BR60-BT60-BV60-BX60-BZ60</f>
        <v>0</v>
      </c>
    </row>
    <row r="61" spans="1:85" s="15" customFormat="1" ht="19.5" customHeight="1">
      <c r="A61" s="68" t="s">
        <v>271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93" t="s">
        <v>270</v>
      </c>
      <c r="P61" s="61">
        <v>1</v>
      </c>
      <c r="Q61" s="57">
        <f>P61-R61-S61-T61</f>
        <v>0</v>
      </c>
      <c r="R61" s="66"/>
      <c r="S61" s="66"/>
      <c r="T61" s="66">
        <v>1</v>
      </c>
      <c r="U61" s="66">
        <v>19</v>
      </c>
      <c r="V61" s="65"/>
      <c r="W61" s="63"/>
      <c r="X61" s="64"/>
      <c r="Y61" s="63"/>
      <c r="Z61" s="62"/>
      <c r="AA61" s="61">
        <v>1</v>
      </c>
      <c r="AB61" s="61"/>
      <c r="AC61" s="61"/>
      <c r="AD61" s="61"/>
      <c r="AE61" s="61"/>
      <c r="AF61" s="61"/>
      <c r="AG61" s="61"/>
      <c r="AH61" s="61"/>
      <c r="AI61" s="61"/>
      <c r="AJ61" s="61"/>
      <c r="AK61" s="45">
        <v>1</v>
      </c>
      <c r="AL61" s="45"/>
      <c r="AM61" s="45"/>
      <c r="AN61" s="45"/>
      <c r="AO61" s="45">
        <v>1</v>
      </c>
      <c r="AP61" s="81">
        <v>1</v>
      </c>
      <c r="AQ61" s="21">
        <f>SUM(AR61:AW61)</f>
        <v>1</v>
      </c>
      <c r="AR61" s="61"/>
      <c r="AS61" s="61"/>
      <c r="AT61" s="61"/>
      <c r="AU61" s="61"/>
      <c r="AV61" s="61"/>
      <c r="AW61" s="61">
        <v>1</v>
      </c>
      <c r="AX61" s="21">
        <f>SUM(AY61:BD61)</f>
        <v>1</v>
      </c>
      <c r="AY61" s="61"/>
      <c r="AZ61" s="61"/>
      <c r="BA61" s="61"/>
      <c r="BB61" s="61"/>
      <c r="BC61" s="61"/>
      <c r="BD61" s="61">
        <v>1</v>
      </c>
      <c r="BE61" s="61"/>
      <c r="BF61" s="61">
        <v>1</v>
      </c>
      <c r="BG61" s="61">
        <v>1</v>
      </c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>
        <v>1</v>
      </c>
      <c r="BU61" s="61">
        <v>1</v>
      </c>
      <c r="BV61" s="61"/>
      <c r="BW61" s="61"/>
      <c r="BX61" s="61"/>
      <c r="BY61" s="61"/>
      <c r="BZ61" s="61"/>
      <c r="CA61" s="61"/>
      <c r="CB61" s="50"/>
      <c r="CC61" s="49">
        <f>P61-AA61-AG61-AI61-AJ61</f>
        <v>0</v>
      </c>
      <c r="CD61" s="49">
        <f>P61-AK61-AL61-AM61-AN61</f>
        <v>0</v>
      </c>
      <c r="CE61" s="73">
        <f>P61-AQ61</f>
        <v>0</v>
      </c>
      <c r="CF61" s="73">
        <f>P61-AX61-BE61</f>
        <v>0</v>
      </c>
      <c r="CG61" s="73">
        <f>P61-BH61-BJ61-BL61-BN61-BP61-BR61-BT61-BV61-BX61-BZ61</f>
        <v>0</v>
      </c>
    </row>
    <row r="62" spans="1:85" s="15" customFormat="1" ht="19.5" customHeight="1">
      <c r="A62" s="68" t="s">
        <v>269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93" t="s">
        <v>268</v>
      </c>
      <c r="P62" s="61">
        <v>1</v>
      </c>
      <c r="Q62" s="57">
        <f>P62-R62-S62-T62</f>
        <v>0</v>
      </c>
      <c r="R62" s="66"/>
      <c r="S62" s="66"/>
      <c r="T62" s="66">
        <v>1</v>
      </c>
      <c r="U62" s="66">
        <v>19</v>
      </c>
      <c r="V62" s="65"/>
      <c r="W62" s="63"/>
      <c r="X62" s="64"/>
      <c r="Y62" s="63"/>
      <c r="Z62" s="62"/>
      <c r="AA62" s="61">
        <v>1</v>
      </c>
      <c r="AB62" s="61"/>
      <c r="AC62" s="61"/>
      <c r="AD62" s="61"/>
      <c r="AE62" s="61"/>
      <c r="AF62" s="61"/>
      <c r="AG62" s="61"/>
      <c r="AH62" s="61"/>
      <c r="AI62" s="61"/>
      <c r="AJ62" s="61"/>
      <c r="AK62" s="45"/>
      <c r="AL62" s="45">
        <v>1</v>
      </c>
      <c r="AM62" s="45"/>
      <c r="AN62" s="45"/>
      <c r="AO62" s="45">
        <v>1</v>
      </c>
      <c r="AP62" s="81">
        <v>1</v>
      </c>
      <c r="AQ62" s="21">
        <f>SUM(AR62:AW62)</f>
        <v>1</v>
      </c>
      <c r="AR62" s="61"/>
      <c r="AS62" s="61"/>
      <c r="AT62" s="61"/>
      <c r="AU62" s="61"/>
      <c r="AV62" s="61">
        <v>1</v>
      </c>
      <c r="AW62" s="61"/>
      <c r="AX62" s="21">
        <f>SUM(AY62:BD62)</f>
        <v>1</v>
      </c>
      <c r="AY62" s="61"/>
      <c r="AZ62" s="61"/>
      <c r="BA62" s="61"/>
      <c r="BB62" s="61"/>
      <c r="BC62" s="61">
        <v>1</v>
      </c>
      <c r="BD62" s="61"/>
      <c r="BE62" s="61"/>
      <c r="BF62" s="61">
        <v>1</v>
      </c>
      <c r="BG62" s="61">
        <v>1</v>
      </c>
      <c r="BH62" s="61"/>
      <c r="BI62" s="61"/>
      <c r="BJ62" s="61"/>
      <c r="BK62" s="61"/>
      <c r="BL62" s="61"/>
      <c r="BM62" s="61"/>
      <c r="BN62" s="61">
        <v>1</v>
      </c>
      <c r="BO62" s="61">
        <v>1</v>
      </c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50"/>
      <c r="CC62" s="49">
        <f>P62-AA62-AG62-AI62-AJ62</f>
        <v>0</v>
      </c>
      <c r="CD62" s="49">
        <f>P62-AK62-AL62-AM62-AN62</f>
        <v>0</v>
      </c>
      <c r="CE62" s="73">
        <f>P62-AQ62</f>
        <v>0</v>
      </c>
      <c r="CF62" s="73">
        <f>P62-AX62-BE62</f>
        <v>0</v>
      </c>
      <c r="CG62" s="73">
        <f>P62-BH62-BJ62-BL62-BN62-BP62-BR62-BT62-BV62-BX62-BZ62</f>
        <v>0</v>
      </c>
    </row>
    <row r="63" spans="1:85" s="15" customFormat="1" ht="19.5" customHeight="1">
      <c r="A63" s="68" t="s">
        <v>267</v>
      </c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93" t="s">
        <v>266</v>
      </c>
      <c r="P63" s="61">
        <v>1</v>
      </c>
      <c r="Q63" s="57">
        <f>P63-R63-S63-T63</f>
        <v>0</v>
      </c>
      <c r="R63" s="66"/>
      <c r="S63" s="66"/>
      <c r="T63" s="66">
        <v>1</v>
      </c>
      <c r="U63" s="66">
        <v>19</v>
      </c>
      <c r="V63" s="65"/>
      <c r="W63" s="63"/>
      <c r="X63" s="64"/>
      <c r="Y63" s="63"/>
      <c r="Z63" s="62"/>
      <c r="AA63" s="61">
        <v>1</v>
      </c>
      <c r="AB63" s="61"/>
      <c r="AC63" s="61"/>
      <c r="AD63" s="61"/>
      <c r="AE63" s="61"/>
      <c r="AF63" s="61"/>
      <c r="AG63" s="61"/>
      <c r="AH63" s="61"/>
      <c r="AI63" s="61"/>
      <c r="AJ63" s="61"/>
      <c r="AK63" s="45"/>
      <c r="AL63" s="45"/>
      <c r="AM63" s="45">
        <v>1</v>
      </c>
      <c r="AN63" s="45"/>
      <c r="AO63" s="45">
        <v>1</v>
      </c>
      <c r="AP63" s="81">
        <v>1</v>
      </c>
      <c r="AQ63" s="21">
        <f>SUM(AR63:AW63)</f>
        <v>1</v>
      </c>
      <c r="AR63" s="61"/>
      <c r="AS63" s="61"/>
      <c r="AT63" s="61"/>
      <c r="AU63" s="61">
        <v>1</v>
      </c>
      <c r="AV63" s="61"/>
      <c r="AW63" s="61"/>
      <c r="AX63" s="21">
        <f>SUM(AY63:BD63)</f>
        <v>1</v>
      </c>
      <c r="AY63" s="61"/>
      <c r="AZ63" s="61"/>
      <c r="BA63" s="61"/>
      <c r="BB63" s="61">
        <v>1</v>
      </c>
      <c r="BC63" s="61"/>
      <c r="BD63" s="61"/>
      <c r="BE63" s="61"/>
      <c r="BF63" s="61">
        <v>1</v>
      </c>
      <c r="BG63" s="61">
        <v>1</v>
      </c>
      <c r="BH63" s="61"/>
      <c r="BI63" s="61"/>
      <c r="BJ63" s="61"/>
      <c r="BK63" s="61"/>
      <c r="BL63" s="61">
        <v>1</v>
      </c>
      <c r="BM63" s="61">
        <v>1</v>
      </c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50"/>
      <c r="CC63" s="49">
        <f>P63-AA63-AG63-AI63-AJ63</f>
        <v>0</v>
      </c>
      <c r="CD63" s="49">
        <f>P63-AK63-AL63-AM63-AN63</f>
        <v>0</v>
      </c>
      <c r="CE63" s="73">
        <f>P63-AQ63</f>
        <v>0</v>
      </c>
      <c r="CF63" s="73">
        <f>P63-AX63-BE63</f>
        <v>0</v>
      </c>
      <c r="CG63" s="73">
        <f>P63-BH63-BJ63-BL63-BN63-BP63-BR63-BT63-BV63-BX63-BZ63</f>
        <v>0</v>
      </c>
    </row>
    <row r="64" spans="1:85" s="15" customFormat="1" ht="19.5" customHeight="1">
      <c r="A64" s="68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93"/>
      <c r="P64" s="61"/>
      <c r="Q64" s="57">
        <f>P64-R64-S64-T64</f>
        <v>0</v>
      </c>
      <c r="R64" s="66"/>
      <c r="S64" s="66"/>
      <c r="T64" s="66"/>
      <c r="U64" s="66"/>
      <c r="V64" s="65"/>
      <c r="W64" s="63"/>
      <c r="X64" s="64"/>
      <c r="Y64" s="63"/>
      <c r="Z64" s="62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45"/>
      <c r="AL64" s="45"/>
      <c r="AM64" s="45"/>
      <c r="AN64" s="45"/>
      <c r="AO64" s="45"/>
      <c r="AP64" s="81"/>
      <c r="AQ64" s="21">
        <f>SUM(AR64:AW64)</f>
        <v>0</v>
      </c>
      <c r="AR64" s="61"/>
      <c r="AS64" s="61"/>
      <c r="AT64" s="61"/>
      <c r="AU64" s="61"/>
      <c r="AV64" s="61"/>
      <c r="AW64" s="61"/>
      <c r="AX64" s="21">
        <f>SUM(AY64:BD64)</f>
        <v>0</v>
      </c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50"/>
      <c r="CC64" s="49">
        <f>P64-AA64-AG64-AI64-AJ64</f>
        <v>0</v>
      </c>
      <c r="CD64" s="49">
        <f>P64-AK64-AL64-AM64-AN64</f>
        <v>0</v>
      </c>
      <c r="CE64" s="73">
        <f>P64-AQ64</f>
        <v>0</v>
      </c>
      <c r="CF64" s="73">
        <f>P64-AX64-BE64</f>
        <v>0</v>
      </c>
      <c r="CG64" s="73">
        <f>P64-BH64-BJ64-BL64-BN64-BP64-BR64-BT64-BV64-BX64-BZ64</f>
        <v>0</v>
      </c>
    </row>
    <row r="65" spans="1:85" s="15" customFormat="1" ht="19.5" customHeight="1">
      <c r="A65" s="68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93"/>
      <c r="P65" s="61"/>
      <c r="Q65" s="57">
        <f>P65-R65-S65-T65</f>
        <v>0</v>
      </c>
      <c r="R65" s="66"/>
      <c r="S65" s="66"/>
      <c r="T65" s="66"/>
      <c r="U65" s="66"/>
      <c r="V65" s="65"/>
      <c r="W65" s="63"/>
      <c r="X65" s="64"/>
      <c r="Y65" s="63"/>
      <c r="Z65" s="62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45"/>
      <c r="AL65" s="45"/>
      <c r="AM65" s="45"/>
      <c r="AN65" s="45"/>
      <c r="AO65" s="45"/>
      <c r="AP65" s="81"/>
      <c r="AQ65" s="21">
        <f>SUM(AR65:AW65)</f>
        <v>0</v>
      </c>
      <c r="AR65" s="61"/>
      <c r="AS65" s="61"/>
      <c r="AT65" s="61"/>
      <c r="AU65" s="61"/>
      <c r="AV65" s="61"/>
      <c r="AW65" s="61"/>
      <c r="AX65" s="21">
        <f>SUM(AY65:BD65)</f>
        <v>0</v>
      </c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50"/>
      <c r="CC65" s="49">
        <f>P65-AA65-AG65-AI65-AJ65</f>
        <v>0</v>
      </c>
      <c r="CD65" s="49">
        <f>P65-AK65-AL65-AM65-AN65</f>
        <v>0</v>
      </c>
      <c r="CE65" s="73">
        <f>P65-AQ65</f>
        <v>0</v>
      </c>
      <c r="CF65" s="73">
        <f>P65-AX65-BE65</f>
        <v>0</v>
      </c>
      <c r="CG65" s="73">
        <f>P65-BH65-BJ65-BL65-BN65-BP65-BR65-BT65-BV65-BX65-BZ65</f>
        <v>0</v>
      </c>
    </row>
    <row r="66" spans="1:85" s="15" customFormat="1" ht="19.5" customHeight="1">
      <c r="A66" s="68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93"/>
      <c r="P66" s="61"/>
      <c r="Q66" s="57">
        <f>P66-R66-S66-T66</f>
        <v>0</v>
      </c>
      <c r="R66" s="66"/>
      <c r="S66" s="66"/>
      <c r="T66" s="66"/>
      <c r="U66" s="66"/>
      <c r="V66" s="65"/>
      <c r="W66" s="63"/>
      <c r="X66" s="64"/>
      <c r="Y66" s="63"/>
      <c r="Z66" s="62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45"/>
      <c r="AL66" s="45"/>
      <c r="AM66" s="45"/>
      <c r="AN66" s="45"/>
      <c r="AO66" s="45"/>
      <c r="AP66" s="81"/>
      <c r="AQ66" s="21">
        <f>SUM(AR66:AW66)</f>
        <v>0</v>
      </c>
      <c r="AR66" s="61"/>
      <c r="AS66" s="61"/>
      <c r="AT66" s="61"/>
      <c r="AU66" s="61"/>
      <c r="AV66" s="61"/>
      <c r="AW66" s="61"/>
      <c r="AX66" s="21">
        <f>SUM(AY66:BD66)</f>
        <v>0</v>
      </c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50"/>
      <c r="CC66" s="49">
        <f>P66-AA66-AG66-AI66-AJ66</f>
        <v>0</v>
      </c>
      <c r="CD66" s="49">
        <f>P66-AK66-AL66-AM66-AN66</f>
        <v>0</v>
      </c>
      <c r="CE66" s="73">
        <f>P66-AQ66</f>
        <v>0</v>
      </c>
      <c r="CF66" s="73">
        <f>P66-AX66-BE66</f>
        <v>0</v>
      </c>
      <c r="CG66" s="73">
        <f>P66-BH66-BJ66-BL66-BN66-BP66-BR66-BT66-BV66-BX66-BZ66</f>
        <v>0</v>
      </c>
    </row>
    <row r="67" spans="1:85" s="15" customFormat="1" ht="19.5" customHeight="1">
      <c r="A67" s="68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93"/>
      <c r="P67" s="61"/>
      <c r="Q67" s="57">
        <f>P67-R67-S67-T67</f>
        <v>0</v>
      </c>
      <c r="R67" s="66"/>
      <c r="S67" s="66"/>
      <c r="T67" s="66"/>
      <c r="U67" s="66"/>
      <c r="V67" s="65"/>
      <c r="W67" s="63"/>
      <c r="X67" s="64"/>
      <c r="Y67" s="63"/>
      <c r="Z67" s="62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45"/>
      <c r="AL67" s="45"/>
      <c r="AM67" s="45"/>
      <c r="AN67" s="45"/>
      <c r="AO67" s="45"/>
      <c r="AP67" s="81"/>
      <c r="AQ67" s="21">
        <f>SUM(AR67:AW67)</f>
        <v>0</v>
      </c>
      <c r="AR67" s="61"/>
      <c r="AS67" s="61"/>
      <c r="AT67" s="61"/>
      <c r="AU67" s="61"/>
      <c r="AV67" s="61"/>
      <c r="AW67" s="61"/>
      <c r="AX67" s="21">
        <f>SUM(AY67:BD67)</f>
        <v>0</v>
      </c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50"/>
      <c r="CC67" s="49">
        <f>P67-AA67-AG67-AI67-AJ67</f>
        <v>0</v>
      </c>
      <c r="CD67" s="49">
        <f>P67-AK67-AL67-AM67-AN67</f>
        <v>0</v>
      </c>
      <c r="CE67" s="73">
        <f>P67-AQ67</f>
        <v>0</v>
      </c>
      <c r="CF67" s="73">
        <f>P67-AX67-BE67</f>
        <v>0</v>
      </c>
      <c r="CG67" s="73">
        <f>P67-BH67-BJ67-BL67-BN67-BP67-BR67-BT67-BV67-BX67-BZ67</f>
        <v>0</v>
      </c>
    </row>
    <row r="68" spans="1:85" s="15" customFormat="1" ht="19.5" customHeight="1">
      <c r="A68" s="68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93"/>
      <c r="P68" s="61"/>
      <c r="Q68" s="57">
        <f>P68-R68-S68-T68</f>
        <v>0</v>
      </c>
      <c r="R68" s="66"/>
      <c r="S68" s="66"/>
      <c r="T68" s="66"/>
      <c r="U68" s="66"/>
      <c r="V68" s="65"/>
      <c r="W68" s="63"/>
      <c r="X68" s="64"/>
      <c r="Y68" s="63"/>
      <c r="Z68" s="62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45"/>
      <c r="AL68" s="45"/>
      <c r="AM68" s="45"/>
      <c r="AN68" s="45"/>
      <c r="AO68" s="45"/>
      <c r="AP68" s="81"/>
      <c r="AQ68" s="21">
        <f>SUM(AR68:AW68)</f>
        <v>0</v>
      </c>
      <c r="AR68" s="61"/>
      <c r="AS68" s="61"/>
      <c r="AT68" s="61"/>
      <c r="AU68" s="61"/>
      <c r="AV68" s="61"/>
      <c r="AW68" s="61"/>
      <c r="AX68" s="21">
        <f>SUM(AY68:BD68)</f>
        <v>0</v>
      </c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50"/>
      <c r="CC68" s="49">
        <f>P68-AA68-AG68-AI68-AJ68</f>
        <v>0</v>
      </c>
      <c r="CD68" s="49">
        <f>P68-AK68-AL68-AM68-AN68</f>
        <v>0</v>
      </c>
      <c r="CE68" s="73">
        <f>P68-AQ68</f>
        <v>0</v>
      </c>
      <c r="CF68" s="73">
        <f>P68-AX68-BE68</f>
        <v>0</v>
      </c>
      <c r="CG68" s="73">
        <f>P68-BH68-BJ68-BL68-BN68-BP68-BR68-BT68-BV68-BX68-BZ68</f>
        <v>0</v>
      </c>
    </row>
    <row r="69" spans="1:85" s="26" customFormat="1" ht="25.5">
      <c r="A69" s="60" t="s">
        <v>265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8">
        <v>9</v>
      </c>
      <c r="P69" s="71">
        <f>SUM(P70:P82)</f>
        <v>11</v>
      </c>
      <c r="Q69" s="57">
        <f>P69-R69-S69-T69</f>
        <v>0</v>
      </c>
      <c r="R69" s="71">
        <f>SUM(R70:R82)</f>
        <v>0</v>
      </c>
      <c r="S69" s="71">
        <f>SUM(S70:S82)</f>
        <v>2</v>
      </c>
      <c r="T69" s="71">
        <f>SUM(T70:T82)</f>
        <v>9</v>
      </c>
      <c r="U69" s="71">
        <f>SUM(U70:U82)</f>
        <v>240</v>
      </c>
      <c r="V69" s="69">
        <f>SUM(V70:V82)</f>
        <v>0</v>
      </c>
      <c r="W69" s="71">
        <f>SUM(W70:W82)</f>
        <v>1</v>
      </c>
      <c r="X69" s="115"/>
      <c r="Y69" s="71">
        <f>SUM(Y70:Y82)</f>
        <v>0</v>
      </c>
      <c r="Z69" s="69">
        <f>SUM(Z70:Z82)</f>
        <v>0.5</v>
      </c>
      <c r="AA69" s="71">
        <f>SUM(AA70:AA82)</f>
        <v>11</v>
      </c>
      <c r="AB69" s="71">
        <f>SUM(AB70:AB82)</f>
        <v>0</v>
      </c>
      <c r="AC69" s="71">
        <f>SUM(AC70:AC82)</f>
        <v>0</v>
      </c>
      <c r="AD69" s="71">
        <f>SUM(AD70:AD82)</f>
        <v>0</v>
      </c>
      <c r="AE69" s="71">
        <f>SUM(AE70:AE82)</f>
        <v>0</v>
      </c>
      <c r="AF69" s="71">
        <f>SUM(AF70:AF82)</f>
        <v>0</v>
      </c>
      <c r="AG69" s="71">
        <f>SUM(AG70:AG82)</f>
        <v>0</v>
      </c>
      <c r="AH69" s="71">
        <f>SUM(AH70:AH82)</f>
        <v>0</v>
      </c>
      <c r="AI69" s="71">
        <f>SUM(AI70:AI82)</f>
        <v>0</v>
      </c>
      <c r="AJ69" s="71">
        <f>SUM(AJ70:AJ82)</f>
        <v>0</v>
      </c>
      <c r="AK69" s="71">
        <f>SUM(AK70:AK82)</f>
        <v>2</v>
      </c>
      <c r="AL69" s="71">
        <f>SUM(AL70:AL82)</f>
        <v>4</v>
      </c>
      <c r="AM69" s="71">
        <f>SUM(AM70:AM82)</f>
        <v>2</v>
      </c>
      <c r="AN69" s="71">
        <f>SUM(AN70:AN82)</f>
        <v>3</v>
      </c>
      <c r="AO69" s="71">
        <f>SUM(AO70:AO82)</f>
        <v>11</v>
      </c>
      <c r="AP69" s="69">
        <f>SUM(AP70:AP82)</f>
        <v>0</v>
      </c>
      <c r="AQ69" s="71">
        <f>SUM(AQ70:AQ82)</f>
        <v>11</v>
      </c>
      <c r="AR69" s="71">
        <f>SUM(AR70:AR82)</f>
        <v>2</v>
      </c>
      <c r="AS69" s="71">
        <f>SUM(AS70:AS82)</f>
        <v>0</v>
      </c>
      <c r="AT69" s="71">
        <f>SUM(AT70:AT82)</f>
        <v>3</v>
      </c>
      <c r="AU69" s="71">
        <f>SUM(AU70:AU82)</f>
        <v>0</v>
      </c>
      <c r="AV69" s="71">
        <f>SUM(AV70:AV82)</f>
        <v>2</v>
      </c>
      <c r="AW69" s="71">
        <f>SUM(AW70:AW82)</f>
        <v>4</v>
      </c>
      <c r="AX69" s="71">
        <f>SUM(AX70:AX82)</f>
        <v>11</v>
      </c>
      <c r="AY69" s="71">
        <f>SUM(AY70:AY82)</f>
        <v>2</v>
      </c>
      <c r="AZ69" s="71">
        <f>SUM(AZ70:AZ82)</f>
        <v>0</v>
      </c>
      <c r="BA69" s="71">
        <f>SUM(BA70:BA82)</f>
        <v>3</v>
      </c>
      <c r="BB69" s="71">
        <f>SUM(BB70:BB82)</f>
        <v>1</v>
      </c>
      <c r="BC69" s="71">
        <f>SUM(BC70:BC82)</f>
        <v>1</v>
      </c>
      <c r="BD69" s="71">
        <f>SUM(BD70:BD82)</f>
        <v>4</v>
      </c>
      <c r="BE69" s="71">
        <f>SUM(BE70:BE82)</f>
        <v>0</v>
      </c>
      <c r="BF69" s="71">
        <f>SUM(BF70:BF82)</f>
        <v>8</v>
      </c>
      <c r="BG69" s="71">
        <f>SUM(BG70:BG82)</f>
        <v>11</v>
      </c>
      <c r="BH69" s="71">
        <f>SUM(BH70:BH82)</f>
        <v>1</v>
      </c>
      <c r="BI69" s="71">
        <f>SUM(BI70:BI82)</f>
        <v>1</v>
      </c>
      <c r="BJ69" s="71">
        <f>SUM(BJ70:BJ82)</f>
        <v>1</v>
      </c>
      <c r="BK69" s="71">
        <f>SUM(BK70:BK82)</f>
        <v>1</v>
      </c>
      <c r="BL69" s="71">
        <f>SUM(BL70:BL82)</f>
        <v>2</v>
      </c>
      <c r="BM69" s="71">
        <f>SUM(BM70:BM82)</f>
        <v>2</v>
      </c>
      <c r="BN69" s="71">
        <f>SUM(BN70:BN82)</f>
        <v>1</v>
      </c>
      <c r="BO69" s="71">
        <f>SUM(BO70:BO82)</f>
        <v>1</v>
      </c>
      <c r="BP69" s="71">
        <f>SUM(BP70:BP82)</f>
        <v>1</v>
      </c>
      <c r="BQ69" s="71">
        <f>SUM(BQ70:BQ82)</f>
        <v>1</v>
      </c>
      <c r="BR69" s="71">
        <f>SUM(BR70:BR82)</f>
        <v>2</v>
      </c>
      <c r="BS69" s="71">
        <f>SUM(BS70:BS82)</f>
        <v>2</v>
      </c>
      <c r="BT69" s="71">
        <f>SUM(BT70:BT82)</f>
        <v>1</v>
      </c>
      <c r="BU69" s="71">
        <f>SUM(BU70:BU82)</f>
        <v>1</v>
      </c>
      <c r="BV69" s="71">
        <f>SUM(BV70:BV82)</f>
        <v>1</v>
      </c>
      <c r="BW69" s="71">
        <f>SUM(BW70:BW82)</f>
        <v>1</v>
      </c>
      <c r="BX69" s="71">
        <f>SUM(BX70:BX82)</f>
        <v>1</v>
      </c>
      <c r="BY69" s="71">
        <f>SUM(BY70:BY82)</f>
        <v>1</v>
      </c>
      <c r="BZ69" s="71">
        <f>SUM(BZ70:BZ82)</f>
        <v>0</v>
      </c>
      <c r="CA69" s="71">
        <f>SUM(CA70:CA82)</f>
        <v>0</v>
      </c>
      <c r="CB69" s="89"/>
      <c r="CC69" s="49">
        <f>P69-AA69-AG69-AI69-AJ69</f>
        <v>0</v>
      </c>
      <c r="CD69" s="49">
        <f>P69-AK69-AL69-AM69-AN69</f>
        <v>0</v>
      </c>
      <c r="CE69" s="73">
        <f>P69-AQ69</f>
        <v>0</v>
      </c>
      <c r="CF69" s="73">
        <f>P69-AX69-BE69</f>
        <v>0</v>
      </c>
      <c r="CG69" s="73">
        <f>P69-BH69-BJ69-BL69-BN69-BP69-BR69-BT69-BV69-BX69-BZ69</f>
        <v>0</v>
      </c>
    </row>
    <row r="70" spans="1:85" s="15" customFormat="1" ht="15" customHeight="1">
      <c r="A70" s="68" t="s">
        <v>264</v>
      </c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93" t="s">
        <v>255</v>
      </c>
      <c r="P70" s="61">
        <v>1</v>
      </c>
      <c r="Q70" s="57">
        <f>P70-R70-S70-T70</f>
        <v>0</v>
      </c>
      <c r="R70" s="66"/>
      <c r="S70" s="66"/>
      <c r="T70" s="66">
        <v>1</v>
      </c>
      <c r="U70" s="66">
        <v>25</v>
      </c>
      <c r="V70" s="65"/>
      <c r="W70" s="63"/>
      <c r="X70" s="64"/>
      <c r="Y70" s="63"/>
      <c r="Z70" s="62"/>
      <c r="AA70" s="61">
        <v>1</v>
      </c>
      <c r="AB70" s="61"/>
      <c r="AC70" s="61"/>
      <c r="AD70" s="61"/>
      <c r="AE70" s="61"/>
      <c r="AF70" s="61"/>
      <c r="AG70" s="61"/>
      <c r="AH70" s="61"/>
      <c r="AI70" s="61"/>
      <c r="AJ70" s="61"/>
      <c r="AK70" s="45"/>
      <c r="AL70" s="45">
        <v>1</v>
      </c>
      <c r="AM70" s="45"/>
      <c r="AN70" s="45"/>
      <c r="AO70" s="45">
        <v>1</v>
      </c>
      <c r="AP70" s="52"/>
      <c r="AQ70" s="21">
        <f>SUM(AR70:AW70)</f>
        <v>1</v>
      </c>
      <c r="AR70" s="61"/>
      <c r="AS70" s="61"/>
      <c r="AT70" s="61"/>
      <c r="AU70" s="61"/>
      <c r="AV70" s="61"/>
      <c r="AW70" s="61">
        <v>1</v>
      </c>
      <c r="AX70" s="21">
        <f>SUM(AY70:BD70)</f>
        <v>1</v>
      </c>
      <c r="AY70" s="61"/>
      <c r="AZ70" s="61"/>
      <c r="BA70" s="61"/>
      <c r="BB70" s="61"/>
      <c r="BC70" s="61"/>
      <c r="BD70" s="61">
        <v>1</v>
      </c>
      <c r="BE70" s="61"/>
      <c r="BF70" s="61">
        <v>1</v>
      </c>
      <c r="BG70" s="61">
        <v>1</v>
      </c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>
        <v>1</v>
      </c>
      <c r="BS70" s="61">
        <v>1</v>
      </c>
      <c r="BT70" s="61"/>
      <c r="BU70" s="61"/>
      <c r="BV70" s="61"/>
      <c r="BW70" s="61"/>
      <c r="BX70" s="61"/>
      <c r="BY70" s="61"/>
      <c r="BZ70" s="61"/>
      <c r="CA70" s="61"/>
      <c r="CB70" s="50"/>
      <c r="CC70" s="49">
        <f>P70-AA70-AG70-AI70-AJ70</f>
        <v>0</v>
      </c>
      <c r="CD70" s="49">
        <f>P70-AK70-AL70-AM70-AN70</f>
        <v>0</v>
      </c>
      <c r="CE70" s="73">
        <f>P70-AQ70</f>
        <v>0</v>
      </c>
      <c r="CF70" s="73">
        <f>P70-AX70-BE70</f>
        <v>0</v>
      </c>
      <c r="CG70" s="73">
        <f>P70-BH70-BJ70-BL70-BN70-BP70-BR70-BT70-BV70-BX70-BZ70</f>
        <v>0</v>
      </c>
    </row>
    <row r="71" spans="1:85" s="15" customFormat="1" ht="15" customHeight="1">
      <c r="A71" s="68" t="s">
        <v>263</v>
      </c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93" t="s">
        <v>255</v>
      </c>
      <c r="P71" s="61">
        <v>1</v>
      </c>
      <c r="Q71" s="57">
        <f>P71-R71-S71-T71</f>
        <v>0</v>
      </c>
      <c r="R71" s="66"/>
      <c r="S71" s="66"/>
      <c r="T71" s="66">
        <v>1</v>
      </c>
      <c r="U71" s="66">
        <v>27</v>
      </c>
      <c r="V71" s="65"/>
      <c r="W71" s="63"/>
      <c r="X71" s="64"/>
      <c r="Y71" s="63"/>
      <c r="Z71" s="62"/>
      <c r="AA71" s="61">
        <v>1</v>
      </c>
      <c r="AB71" s="61"/>
      <c r="AC71" s="61"/>
      <c r="AD71" s="61"/>
      <c r="AE71" s="61"/>
      <c r="AF71" s="61"/>
      <c r="AG71" s="61"/>
      <c r="AH71" s="61"/>
      <c r="AI71" s="61"/>
      <c r="AJ71" s="61"/>
      <c r="AK71" s="45"/>
      <c r="AL71" s="45">
        <v>1</v>
      </c>
      <c r="AM71" s="45"/>
      <c r="AN71" s="45"/>
      <c r="AO71" s="45">
        <v>1</v>
      </c>
      <c r="AP71" s="52"/>
      <c r="AQ71" s="21">
        <f>SUM(AR71:AW71)</f>
        <v>1</v>
      </c>
      <c r="AR71" s="61"/>
      <c r="AS71" s="61"/>
      <c r="AT71" s="61"/>
      <c r="AU71" s="61"/>
      <c r="AV71" s="61">
        <v>1</v>
      </c>
      <c r="AW71" s="61"/>
      <c r="AX71" s="21">
        <f>SUM(AY71:BD71)</f>
        <v>1</v>
      </c>
      <c r="AY71" s="61"/>
      <c r="AZ71" s="61"/>
      <c r="BA71" s="61"/>
      <c r="BB71" s="61"/>
      <c r="BC71" s="61">
        <v>1</v>
      </c>
      <c r="BD71" s="61"/>
      <c r="BE71" s="61"/>
      <c r="BF71" s="61">
        <v>1</v>
      </c>
      <c r="BG71" s="61">
        <v>1</v>
      </c>
      <c r="BH71" s="61"/>
      <c r="BI71" s="61"/>
      <c r="BJ71" s="61"/>
      <c r="BK71" s="61"/>
      <c r="BL71" s="61"/>
      <c r="BM71" s="61"/>
      <c r="BN71" s="61"/>
      <c r="BO71" s="61"/>
      <c r="BP71" s="61">
        <v>1</v>
      </c>
      <c r="BQ71" s="61">
        <v>1</v>
      </c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50"/>
      <c r="CC71" s="49">
        <f>P71-AA71-AG71-AI71-AJ71</f>
        <v>0</v>
      </c>
      <c r="CD71" s="49">
        <f>P71-AK71-AL71-AM71-AN71</f>
        <v>0</v>
      </c>
      <c r="CE71" s="73">
        <f>P71-AQ71</f>
        <v>0</v>
      </c>
      <c r="CF71" s="73">
        <f>P71-AX71-BE71</f>
        <v>0</v>
      </c>
      <c r="CG71" s="73">
        <f>P71-BH71-BJ71-BL71-BN71-BP71-BR71-BT71-BV71-BX71-BZ71</f>
        <v>0</v>
      </c>
    </row>
    <row r="72" spans="1:85" s="15" customFormat="1" ht="15" customHeight="1">
      <c r="A72" s="68" t="s">
        <v>262</v>
      </c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93" t="s">
        <v>255</v>
      </c>
      <c r="P72" s="61">
        <v>1</v>
      </c>
      <c r="Q72" s="57">
        <f>P72-R72-S72-T72</f>
        <v>0</v>
      </c>
      <c r="R72" s="66"/>
      <c r="S72" s="66"/>
      <c r="T72" s="66">
        <v>1</v>
      </c>
      <c r="U72" s="66">
        <v>22</v>
      </c>
      <c r="V72" s="65"/>
      <c r="W72" s="63"/>
      <c r="X72" s="64"/>
      <c r="Y72" s="63"/>
      <c r="Z72" s="62"/>
      <c r="AA72" s="61">
        <v>1</v>
      </c>
      <c r="AB72" s="61"/>
      <c r="AC72" s="61"/>
      <c r="AD72" s="61"/>
      <c r="AE72" s="61"/>
      <c r="AF72" s="61"/>
      <c r="AG72" s="61"/>
      <c r="AH72" s="61"/>
      <c r="AI72" s="61"/>
      <c r="AJ72" s="61"/>
      <c r="AK72" s="45">
        <v>1</v>
      </c>
      <c r="AL72" s="45"/>
      <c r="AM72" s="45"/>
      <c r="AN72" s="45"/>
      <c r="AO72" s="45">
        <v>1</v>
      </c>
      <c r="AP72" s="52"/>
      <c r="AQ72" s="21">
        <f>SUM(AR72:AW72)</f>
        <v>1</v>
      </c>
      <c r="AR72" s="61"/>
      <c r="AS72" s="61"/>
      <c r="AT72" s="61"/>
      <c r="AU72" s="61"/>
      <c r="AV72" s="61"/>
      <c r="AW72" s="61">
        <v>1</v>
      </c>
      <c r="AX72" s="21">
        <f>SUM(AY72:BD72)</f>
        <v>1</v>
      </c>
      <c r="AY72" s="61"/>
      <c r="AZ72" s="61"/>
      <c r="BA72" s="61"/>
      <c r="BB72" s="61"/>
      <c r="BC72" s="61"/>
      <c r="BD72" s="61">
        <v>1</v>
      </c>
      <c r="BE72" s="61"/>
      <c r="BF72" s="61">
        <v>1</v>
      </c>
      <c r="BG72" s="61">
        <v>1</v>
      </c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>
        <v>1</v>
      </c>
      <c r="BY72" s="61">
        <v>1</v>
      </c>
      <c r="BZ72" s="61"/>
      <c r="CA72" s="61"/>
      <c r="CB72" s="50"/>
      <c r="CC72" s="49">
        <f>P72-AA72-AG72-AI72-AJ72</f>
        <v>0</v>
      </c>
      <c r="CD72" s="49">
        <f>P72-AK72-AL72-AM72-AN72</f>
        <v>0</v>
      </c>
      <c r="CE72" s="73">
        <f>P72-AQ72</f>
        <v>0</v>
      </c>
      <c r="CF72" s="73">
        <f>P72-AX72-BE72</f>
        <v>0</v>
      </c>
      <c r="CG72" s="73">
        <f>P72-BH72-BJ72-BL72-BN72-BP72-BR72-BT72-BV72-BX72-BZ72</f>
        <v>0</v>
      </c>
    </row>
    <row r="73" spans="1:85" s="15" customFormat="1" ht="15" customHeight="1">
      <c r="A73" s="68" t="s">
        <v>261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93" t="s">
        <v>255</v>
      </c>
      <c r="P73" s="61">
        <v>1</v>
      </c>
      <c r="Q73" s="57">
        <f>P73-R73-S73-T73</f>
        <v>0</v>
      </c>
      <c r="R73" s="66"/>
      <c r="S73" s="66"/>
      <c r="T73" s="66">
        <v>1</v>
      </c>
      <c r="U73" s="66">
        <v>25</v>
      </c>
      <c r="V73" s="65"/>
      <c r="W73" s="63"/>
      <c r="X73" s="64"/>
      <c r="Y73" s="63"/>
      <c r="Z73" s="62"/>
      <c r="AA73" s="61">
        <v>1</v>
      </c>
      <c r="AB73" s="61"/>
      <c r="AC73" s="61"/>
      <c r="AD73" s="61"/>
      <c r="AE73" s="61"/>
      <c r="AF73" s="61"/>
      <c r="AG73" s="61"/>
      <c r="AH73" s="61"/>
      <c r="AI73" s="61"/>
      <c r="AJ73" s="61"/>
      <c r="AK73" s="45">
        <v>1</v>
      </c>
      <c r="AL73" s="45"/>
      <c r="AM73" s="45"/>
      <c r="AN73" s="45"/>
      <c r="AO73" s="45">
        <v>1</v>
      </c>
      <c r="AP73" s="52"/>
      <c r="AQ73" s="21">
        <f>SUM(AR73:AW73)</f>
        <v>1</v>
      </c>
      <c r="AR73" s="61"/>
      <c r="AS73" s="61"/>
      <c r="AT73" s="61"/>
      <c r="AU73" s="61"/>
      <c r="AV73" s="61"/>
      <c r="AW73" s="61">
        <v>1</v>
      </c>
      <c r="AX73" s="21">
        <f>SUM(AY73:BD73)</f>
        <v>1</v>
      </c>
      <c r="AY73" s="61"/>
      <c r="AZ73" s="61"/>
      <c r="BA73" s="61"/>
      <c r="BB73" s="61"/>
      <c r="BC73" s="61"/>
      <c r="BD73" s="61">
        <v>1</v>
      </c>
      <c r="BE73" s="61"/>
      <c r="BF73" s="61">
        <v>1</v>
      </c>
      <c r="BG73" s="61">
        <v>1</v>
      </c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>
        <v>1</v>
      </c>
      <c r="BU73" s="61">
        <v>1</v>
      </c>
      <c r="BV73" s="61"/>
      <c r="BW73" s="61"/>
      <c r="BX73" s="61"/>
      <c r="BY73" s="61"/>
      <c r="BZ73" s="61"/>
      <c r="CA73" s="61"/>
      <c r="CB73" s="50"/>
      <c r="CC73" s="49">
        <f>P73-AA73-AG73-AI73-AJ73</f>
        <v>0</v>
      </c>
      <c r="CD73" s="49">
        <f>P73-AK73-AL73-AM73-AN73</f>
        <v>0</v>
      </c>
      <c r="CE73" s="73">
        <f>P73-AQ73</f>
        <v>0</v>
      </c>
      <c r="CF73" s="73">
        <f>P73-AX73-BE73</f>
        <v>0</v>
      </c>
      <c r="CG73" s="73">
        <f>P73-BH73-BJ73-BL73-BN73-BP73-BR73-BT73-BV73-BX73-BZ73</f>
        <v>0</v>
      </c>
    </row>
    <row r="74" spans="1:85" s="15" customFormat="1" ht="15" customHeight="1">
      <c r="A74" s="68" t="s">
        <v>260</v>
      </c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93" t="s">
        <v>255</v>
      </c>
      <c r="P74" s="61">
        <v>1</v>
      </c>
      <c r="Q74" s="57">
        <f>P74-R74-S74-T74</f>
        <v>0</v>
      </c>
      <c r="R74" s="66"/>
      <c r="S74" s="66">
        <v>1</v>
      </c>
      <c r="T74" s="66"/>
      <c r="U74" s="66">
        <v>13</v>
      </c>
      <c r="V74" s="65"/>
      <c r="W74" s="63"/>
      <c r="X74" s="64"/>
      <c r="Y74" s="63"/>
      <c r="Z74" s="62"/>
      <c r="AA74" s="61">
        <v>1</v>
      </c>
      <c r="AB74" s="61"/>
      <c r="AC74" s="61"/>
      <c r="AD74" s="61"/>
      <c r="AE74" s="61"/>
      <c r="AF74" s="61"/>
      <c r="AG74" s="61"/>
      <c r="AH74" s="61"/>
      <c r="AI74" s="61"/>
      <c r="AJ74" s="61"/>
      <c r="AK74" s="45"/>
      <c r="AL74" s="45">
        <v>1</v>
      </c>
      <c r="AM74" s="45"/>
      <c r="AN74" s="45"/>
      <c r="AO74" s="45">
        <v>1</v>
      </c>
      <c r="AP74" s="52"/>
      <c r="AQ74" s="21">
        <f>SUM(AR74:AW74)</f>
        <v>1</v>
      </c>
      <c r="AR74" s="61"/>
      <c r="AS74" s="61"/>
      <c r="AT74" s="61"/>
      <c r="AU74" s="61"/>
      <c r="AV74" s="61"/>
      <c r="AW74" s="61">
        <v>1</v>
      </c>
      <c r="AX74" s="21">
        <f>SUM(AY74:BD74)</f>
        <v>1</v>
      </c>
      <c r="AY74" s="61"/>
      <c r="AZ74" s="61"/>
      <c r="BA74" s="61"/>
      <c r="BB74" s="61"/>
      <c r="BC74" s="61"/>
      <c r="BD74" s="61">
        <v>1</v>
      </c>
      <c r="BE74" s="61"/>
      <c r="BF74" s="61">
        <v>1</v>
      </c>
      <c r="BG74" s="61">
        <v>1</v>
      </c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>
        <v>1</v>
      </c>
      <c r="BW74" s="61">
        <v>1</v>
      </c>
      <c r="BX74" s="61"/>
      <c r="BY74" s="61"/>
      <c r="BZ74" s="61"/>
      <c r="CA74" s="61"/>
      <c r="CB74" s="50"/>
      <c r="CC74" s="49">
        <f>P74-AA74-AG74-AI74-AJ74</f>
        <v>0</v>
      </c>
      <c r="CD74" s="49">
        <f>P74-AK74-AL74-AM74-AN74</f>
        <v>0</v>
      </c>
      <c r="CE74" s="73">
        <f>P74-AQ74</f>
        <v>0</v>
      </c>
      <c r="CF74" s="73">
        <f>P74-AX74-BE74</f>
        <v>0</v>
      </c>
      <c r="CG74" s="73">
        <f>P74-BH74-BJ74-BL74-BN74-BP74-BR74-BT74-BV74-BX74-BZ74</f>
        <v>0</v>
      </c>
    </row>
    <row r="75" spans="1:85" s="15" customFormat="1" ht="15" customHeight="1">
      <c r="A75" s="68" t="s">
        <v>259</v>
      </c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93" t="s">
        <v>255</v>
      </c>
      <c r="P75" s="61">
        <v>1</v>
      </c>
      <c r="Q75" s="57">
        <f>P75-R75-S75-T75</f>
        <v>0</v>
      </c>
      <c r="R75" s="66"/>
      <c r="S75" s="66"/>
      <c r="T75" s="66">
        <v>1</v>
      </c>
      <c r="U75" s="66">
        <v>25</v>
      </c>
      <c r="V75" s="65"/>
      <c r="W75" s="63"/>
      <c r="X75" s="64"/>
      <c r="Y75" s="63"/>
      <c r="Z75" s="62"/>
      <c r="AA75" s="61">
        <v>1</v>
      </c>
      <c r="AB75" s="61"/>
      <c r="AC75" s="61"/>
      <c r="AD75" s="61"/>
      <c r="AE75" s="61"/>
      <c r="AF75" s="61"/>
      <c r="AG75" s="61"/>
      <c r="AH75" s="61"/>
      <c r="AI75" s="61"/>
      <c r="AJ75" s="61"/>
      <c r="AK75" s="45"/>
      <c r="AL75" s="45">
        <v>1</v>
      </c>
      <c r="AM75" s="45"/>
      <c r="AN75" s="45"/>
      <c r="AO75" s="45">
        <v>1</v>
      </c>
      <c r="AP75" s="52"/>
      <c r="AQ75" s="21">
        <f>SUM(AR75:AW75)</f>
        <v>1</v>
      </c>
      <c r="AR75" s="61"/>
      <c r="AS75" s="61"/>
      <c r="AT75" s="61">
        <v>1</v>
      </c>
      <c r="AU75" s="61"/>
      <c r="AV75" s="61"/>
      <c r="AW75" s="61"/>
      <c r="AX75" s="21">
        <f>SUM(AY75:BD75)</f>
        <v>1</v>
      </c>
      <c r="AY75" s="61"/>
      <c r="AZ75" s="61"/>
      <c r="BA75" s="61">
        <v>1</v>
      </c>
      <c r="BB75" s="61"/>
      <c r="BC75" s="61"/>
      <c r="BD75" s="61"/>
      <c r="BE75" s="61"/>
      <c r="BF75" s="61">
        <v>1</v>
      </c>
      <c r="BG75" s="61">
        <v>1</v>
      </c>
      <c r="BH75" s="61"/>
      <c r="BI75" s="61"/>
      <c r="BJ75" s="61">
        <v>1</v>
      </c>
      <c r="BK75" s="61">
        <v>1</v>
      </c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50"/>
      <c r="CC75" s="49">
        <f>P75-AA75-AG75-AI75-AJ75</f>
        <v>0</v>
      </c>
      <c r="CD75" s="49">
        <f>P75-AK75-AL75-AM75-AN75</f>
        <v>0</v>
      </c>
      <c r="CE75" s="73">
        <f>P75-AQ75</f>
        <v>0</v>
      </c>
      <c r="CF75" s="73">
        <f>P75-AX75-BE75</f>
        <v>0</v>
      </c>
      <c r="CG75" s="73">
        <f>P75-BH75-BJ75-BL75-BN75-BP75-BR75-BT75-BV75-BX75-BZ75</f>
        <v>0</v>
      </c>
    </row>
    <row r="76" spans="1:85" s="15" customFormat="1" ht="15" customHeight="1">
      <c r="A76" s="68" t="s">
        <v>258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93" t="s">
        <v>255</v>
      </c>
      <c r="P76" s="61">
        <v>1</v>
      </c>
      <c r="Q76" s="57">
        <f>P76-R76-S76-T76</f>
        <v>0</v>
      </c>
      <c r="R76" s="66"/>
      <c r="S76" s="66"/>
      <c r="T76" s="66">
        <v>1</v>
      </c>
      <c r="U76" s="66">
        <v>22</v>
      </c>
      <c r="V76" s="65"/>
      <c r="W76" s="63"/>
      <c r="X76" s="64"/>
      <c r="Y76" s="63"/>
      <c r="Z76" s="62"/>
      <c r="AA76" s="61">
        <v>1</v>
      </c>
      <c r="AB76" s="61"/>
      <c r="AC76" s="61"/>
      <c r="AD76" s="61"/>
      <c r="AE76" s="61"/>
      <c r="AF76" s="61"/>
      <c r="AG76" s="61"/>
      <c r="AH76" s="61"/>
      <c r="AI76" s="61"/>
      <c r="AJ76" s="61"/>
      <c r="AK76" s="45"/>
      <c r="AL76" s="45"/>
      <c r="AM76" s="45">
        <v>1</v>
      </c>
      <c r="AN76" s="45"/>
      <c r="AO76" s="45">
        <v>1</v>
      </c>
      <c r="AP76" s="52"/>
      <c r="AQ76" s="21">
        <f>SUM(AR76:AW76)</f>
        <v>1</v>
      </c>
      <c r="AR76" s="61"/>
      <c r="AS76" s="61"/>
      <c r="AT76" s="61">
        <v>1</v>
      </c>
      <c r="AU76" s="61"/>
      <c r="AV76" s="61"/>
      <c r="AW76" s="61"/>
      <c r="AX76" s="21">
        <f>SUM(AY76:BD76)</f>
        <v>1</v>
      </c>
      <c r="AY76" s="61"/>
      <c r="AZ76" s="61"/>
      <c r="BA76" s="61">
        <v>1</v>
      </c>
      <c r="BB76" s="61"/>
      <c r="BC76" s="61"/>
      <c r="BD76" s="61"/>
      <c r="BE76" s="61"/>
      <c r="BF76" s="61">
        <v>1</v>
      </c>
      <c r="BG76" s="61">
        <v>1</v>
      </c>
      <c r="BH76" s="61"/>
      <c r="BI76" s="61"/>
      <c r="BJ76" s="61"/>
      <c r="BK76" s="61"/>
      <c r="BL76" s="61">
        <v>1</v>
      </c>
      <c r="BM76" s="61">
        <v>1</v>
      </c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50"/>
      <c r="CC76" s="49">
        <f>P76-AA76-AG76-AI76-AJ76</f>
        <v>0</v>
      </c>
      <c r="CD76" s="49">
        <f>P76-AK76-AL76-AM76-AN76</f>
        <v>0</v>
      </c>
      <c r="CE76" s="73">
        <f>P76-AQ76</f>
        <v>0</v>
      </c>
      <c r="CF76" s="73">
        <f>P76-AX76-BE76</f>
        <v>0</v>
      </c>
      <c r="CG76" s="73">
        <f>P76-BH76-BJ76-BL76-BN76-BP76-BR76-BT76-BV76-BX76-BZ76</f>
        <v>0</v>
      </c>
    </row>
    <row r="77" spans="1:85" s="15" customFormat="1" ht="15" customHeight="1">
      <c r="A77" s="68" t="s">
        <v>257</v>
      </c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93" t="s">
        <v>255</v>
      </c>
      <c r="P77" s="61">
        <v>1</v>
      </c>
      <c r="Q77" s="57">
        <f>P77-R77-S77-T77</f>
        <v>0</v>
      </c>
      <c r="R77" s="66"/>
      <c r="S77" s="66"/>
      <c r="T77" s="66">
        <v>1</v>
      </c>
      <c r="U77" s="66">
        <v>22</v>
      </c>
      <c r="V77" s="65"/>
      <c r="W77" s="63"/>
      <c r="X77" s="64"/>
      <c r="Y77" s="63"/>
      <c r="Z77" s="62"/>
      <c r="AA77" s="61">
        <v>1</v>
      </c>
      <c r="AB77" s="61"/>
      <c r="AC77" s="61"/>
      <c r="AD77" s="61"/>
      <c r="AE77" s="61"/>
      <c r="AF77" s="61"/>
      <c r="AG77" s="61"/>
      <c r="AH77" s="61"/>
      <c r="AI77" s="61"/>
      <c r="AJ77" s="61"/>
      <c r="AK77" s="45"/>
      <c r="AL77" s="45"/>
      <c r="AM77" s="45"/>
      <c r="AN77" s="45">
        <v>1</v>
      </c>
      <c r="AO77" s="45">
        <v>1</v>
      </c>
      <c r="AP77" s="52"/>
      <c r="AQ77" s="21">
        <f>SUM(AR77:AW77)</f>
        <v>1</v>
      </c>
      <c r="AR77" s="61"/>
      <c r="AS77" s="61"/>
      <c r="AT77" s="61"/>
      <c r="AU77" s="61"/>
      <c r="AV77" s="61">
        <v>1</v>
      </c>
      <c r="AW77" s="61"/>
      <c r="AX77" s="21">
        <f>SUM(AY77:BD77)</f>
        <v>1</v>
      </c>
      <c r="AY77" s="61"/>
      <c r="AZ77" s="61"/>
      <c r="BA77" s="61"/>
      <c r="BB77" s="61">
        <v>1</v>
      </c>
      <c r="BC77" s="61"/>
      <c r="BD77" s="61"/>
      <c r="BE77" s="61"/>
      <c r="BF77" s="61"/>
      <c r="BG77" s="61">
        <v>1</v>
      </c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>
        <v>1</v>
      </c>
      <c r="BS77" s="61">
        <v>1</v>
      </c>
      <c r="BT77" s="61"/>
      <c r="BU77" s="61"/>
      <c r="BV77" s="61"/>
      <c r="BW77" s="61"/>
      <c r="BX77" s="61"/>
      <c r="BY77" s="61"/>
      <c r="BZ77" s="61"/>
      <c r="CA77" s="61"/>
      <c r="CB77" s="50"/>
      <c r="CC77" s="49">
        <f>P77-AA77-AG77-AI77-AJ77</f>
        <v>0</v>
      </c>
      <c r="CD77" s="49">
        <f>P77-AK77-AL77-AM77-AN77</f>
        <v>0</v>
      </c>
      <c r="CE77" s="73">
        <f>P77-AQ77</f>
        <v>0</v>
      </c>
      <c r="CF77" s="73">
        <f>P77-AX77-BE77</f>
        <v>0</v>
      </c>
      <c r="CG77" s="73">
        <f>P77-BH77-BJ77-BL77-BN77-BP77-BR77-BT77-BV77-BX77-BZ77</f>
        <v>0</v>
      </c>
    </row>
    <row r="78" spans="1:85" s="15" customFormat="1" ht="15" customHeight="1">
      <c r="A78" s="68" t="s">
        <v>256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93" t="s">
        <v>255</v>
      </c>
      <c r="P78" s="61">
        <v>1</v>
      </c>
      <c r="Q78" s="57">
        <f>P78-R78-S78-T78</f>
        <v>0</v>
      </c>
      <c r="R78" s="66"/>
      <c r="S78" s="66"/>
      <c r="T78" s="66">
        <v>1</v>
      </c>
      <c r="U78" s="66">
        <v>24</v>
      </c>
      <c r="V78" s="65"/>
      <c r="W78" s="63"/>
      <c r="X78" s="64"/>
      <c r="Y78" s="63"/>
      <c r="Z78" s="62"/>
      <c r="AA78" s="61">
        <v>1</v>
      </c>
      <c r="AB78" s="61"/>
      <c r="AC78" s="61"/>
      <c r="AD78" s="61"/>
      <c r="AE78" s="61"/>
      <c r="AF78" s="61"/>
      <c r="AG78" s="61"/>
      <c r="AH78" s="61"/>
      <c r="AI78" s="61"/>
      <c r="AJ78" s="61"/>
      <c r="AK78" s="45"/>
      <c r="AL78" s="45"/>
      <c r="AM78" s="45">
        <v>1</v>
      </c>
      <c r="AN78" s="45"/>
      <c r="AO78" s="45">
        <v>1</v>
      </c>
      <c r="AP78" s="52"/>
      <c r="AQ78" s="21">
        <f>SUM(AR78:AW78)</f>
        <v>1</v>
      </c>
      <c r="AR78" s="61"/>
      <c r="AS78" s="61"/>
      <c r="AT78" s="61">
        <v>1</v>
      </c>
      <c r="AU78" s="61"/>
      <c r="AV78" s="61"/>
      <c r="AW78" s="61"/>
      <c r="AX78" s="21">
        <f>SUM(AY78:BD78)</f>
        <v>1</v>
      </c>
      <c r="AY78" s="61"/>
      <c r="AZ78" s="61"/>
      <c r="BA78" s="61">
        <v>1</v>
      </c>
      <c r="BB78" s="61"/>
      <c r="BC78" s="61"/>
      <c r="BD78" s="61"/>
      <c r="BE78" s="61"/>
      <c r="BF78" s="61">
        <v>1</v>
      </c>
      <c r="BG78" s="61">
        <v>1</v>
      </c>
      <c r="BH78" s="61"/>
      <c r="BI78" s="61"/>
      <c r="BJ78" s="61"/>
      <c r="BK78" s="61"/>
      <c r="BL78" s="61">
        <v>1</v>
      </c>
      <c r="BM78" s="61">
        <v>1</v>
      </c>
      <c r="BN78" s="61"/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50"/>
      <c r="CC78" s="49">
        <f>P78-AA78-AG78-AI78-AJ78</f>
        <v>0</v>
      </c>
      <c r="CD78" s="49">
        <f>P78-AK78-AL78-AM78-AN78</f>
        <v>0</v>
      </c>
      <c r="CE78" s="73">
        <f>P78-AQ78</f>
        <v>0</v>
      </c>
      <c r="CF78" s="73">
        <f>P78-AX78-BE78</f>
        <v>0</v>
      </c>
      <c r="CG78" s="73">
        <f>P78-BH78-BJ78-BL78-BN78-BP78-BR78-BT78-BV78-BX78-BZ78</f>
        <v>0</v>
      </c>
    </row>
    <row r="79" spans="1:85" s="15" customFormat="1" ht="15" customHeight="1">
      <c r="A79" s="68" t="s">
        <v>254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93" t="s">
        <v>252</v>
      </c>
      <c r="P79" s="61">
        <v>1</v>
      </c>
      <c r="Q79" s="57">
        <f>P79-R79-S79-T79</f>
        <v>0</v>
      </c>
      <c r="R79" s="66"/>
      <c r="S79" s="66">
        <v>1</v>
      </c>
      <c r="T79" s="66"/>
      <c r="U79" s="66">
        <v>14</v>
      </c>
      <c r="V79" s="65"/>
      <c r="W79" s="63">
        <v>1</v>
      </c>
      <c r="X79" s="64" t="s">
        <v>177</v>
      </c>
      <c r="Y79" s="63"/>
      <c r="Z79" s="62">
        <v>0.5</v>
      </c>
      <c r="AA79" s="61">
        <v>1</v>
      </c>
      <c r="AB79" s="61"/>
      <c r="AC79" s="61"/>
      <c r="AD79" s="61"/>
      <c r="AE79" s="61"/>
      <c r="AF79" s="61"/>
      <c r="AG79" s="61"/>
      <c r="AH79" s="61"/>
      <c r="AI79" s="61"/>
      <c r="AJ79" s="61"/>
      <c r="AK79" s="45"/>
      <c r="AL79" s="45"/>
      <c r="AM79" s="45"/>
      <c r="AN79" s="45">
        <v>1</v>
      </c>
      <c r="AO79" s="45">
        <v>1</v>
      </c>
      <c r="AP79" s="52"/>
      <c r="AQ79" s="21">
        <f>SUM(AR79:AW79)</f>
        <v>1</v>
      </c>
      <c r="AR79" s="61">
        <v>1</v>
      </c>
      <c r="AS79" s="61"/>
      <c r="AT79" s="61"/>
      <c r="AU79" s="61"/>
      <c r="AV79" s="61"/>
      <c r="AW79" s="61"/>
      <c r="AX79" s="21">
        <f>SUM(AY79:BD79)</f>
        <v>1</v>
      </c>
      <c r="AY79" s="61">
        <v>1</v>
      </c>
      <c r="AZ79" s="61"/>
      <c r="BA79" s="61"/>
      <c r="BB79" s="61"/>
      <c r="BC79" s="61"/>
      <c r="BD79" s="61"/>
      <c r="BE79" s="61"/>
      <c r="BF79" s="61"/>
      <c r="BG79" s="61">
        <v>1</v>
      </c>
      <c r="BH79" s="61">
        <v>1</v>
      </c>
      <c r="BI79" s="61">
        <v>1</v>
      </c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50"/>
      <c r="CC79" s="49">
        <f>P79-AA79-AG79-AI79-AJ79</f>
        <v>0</v>
      </c>
      <c r="CD79" s="49">
        <f>P79-AK79-AL79-AM79-AN79</f>
        <v>0</v>
      </c>
      <c r="CE79" s="73">
        <f>P79-AQ79</f>
        <v>0</v>
      </c>
      <c r="CF79" s="73">
        <f>P79-AX79-BE79</f>
        <v>0</v>
      </c>
      <c r="CG79" s="73">
        <f>P79-BH79-BJ79-BL79-BN79-BP79-BR79-BT79-BV79-BX79-BZ79</f>
        <v>0</v>
      </c>
    </row>
    <row r="80" spans="1:85" s="15" customFormat="1" ht="15" customHeight="1">
      <c r="A80" s="68" t="s">
        <v>253</v>
      </c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93" t="s">
        <v>252</v>
      </c>
      <c r="P80" s="61">
        <v>1</v>
      </c>
      <c r="Q80" s="57">
        <f>P80-R80-S80-T80</f>
        <v>0</v>
      </c>
      <c r="R80" s="66"/>
      <c r="S80" s="66"/>
      <c r="T80" s="66">
        <v>1</v>
      </c>
      <c r="U80" s="66">
        <v>21</v>
      </c>
      <c r="V80" s="65"/>
      <c r="W80" s="63"/>
      <c r="X80" s="64"/>
      <c r="Y80" s="63"/>
      <c r="Z80" s="62"/>
      <c r="AA80" s="61">
        <v>1</v>
      </c>
      <c r="AB80" s="61"/>
      <c r="AC80" s="61"/>
      <c r="AD80" s="61"/>
      <c r="AE80" s="61"/>
      <c r="AF80" s="61"/>
      <c r="AG80" s="61"/>
      <c r="AH80" s="61"/>
      <c r="AI80" s="61"/>
      <c r="AJ80" s="61"/>
      <c r="AK80" s="45"/>
      <c r="AL80" s="45"/>
      <c r="AM80" s="45"/>
      <c r="AN80" s="45">
        <v>1</v>
      </c>
      <c r="AO80" s="45">
        <v>1</v>
      </c>
      <c r="AP80" s="52"/>
      <c r="AQ80" s="21">
        <f>SUM(AR80:AW80)</f>
        <v>1</v>
      </c>
      <c r="AR80" s="61">
        <v>1</v>
      </c>
      <c r="AS80" s="61"/>
      <c r="AT80" s="61"/>
      <c r="AU80" s="61"/>
      <c r="AV80" s="61"/>
      <c r="AW80" s="61"/>
      <c r="AX80" s="21">
        <f>SUM(AY80:BD80)</f>
        <v>1</v>
      </c>
      <c r="AY80" s="61">
        <v>1</v>
      </c>
      <c r="AZ80" s="61"/>
      <c r="BA80" s="61"/>
      <c r="BB80" s="61"/>
      <c r="BC80" s="61"/>
      <c r="BD80" s="61"/>
      <c r="BE80" s="61"/>
      <c r="BF80" s="61"/>
      <c r="BG80" s="61">
        <v>1</v>
      </c>
      <c r="BH80" s="61"/>
      <c r="BI80" s="61"/>
      <c r="BJ80" s="61"/>
      <c r="BK80" s="61"/>
      <c r="BL80" s="61"/>
      <c r="BM80" s="61"/>
      <c r="BN80" s="61">
        <v>1</v>
      </c>
      <c r="BO80" s="61">
        <v>1</v>
      </c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50"/>
      <c r="CC80" s="49">
        <f>P80-AA80-AG80-AI80-AJ80</f>
        <v>0</v>
      </c>
      <c r="CD80" s="49">
        <f>P80-AK80-AL80-AM80-AN80</f>
        <v>0</v>
      </c>
      <c r="CE80" s="73">
        <f>P80-AQ80</f>
        <v>0</v>
      </c>
      <c r="CF80" s="73">
        <f>P80-AX80-BE80</f>
        <v>0</v>
      </c>
      <c r="CG80" s="73">
        <f>P80-BH80-BJ80-BL80-BN80-BP80-BR80-BT80-BV80-BX80-BZ80</f>
        <v>0</v>
      </c>
    </row>
    <row r="81" spans="1:85" s="15" customFormat="1" ht="15" customHeight="1">
      <c r="A81" s="68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3"/>
      <c r="P81" s="61"/>
      <c r="Q81" s="57">
        <f>P81-R81-S81-T81</f>
        <v>0</v>
      </c>
      <c r="R81" s="66"/>
      <c r="S81" s="66"/>
      <c r="T81" s="66"/>
      <c r="U81" s="66"/>
      <c r="V81" s="65"/>
      <c r="W81" s="63"/>
      <c r="X81" s="64"/>
      <c r="Y81" s="63"/>
      <c r="Z81" s="62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45"/>
      <c r="AL81" s="45"/>
      <c r="AM81" s="45"/>
      <c r="AN81" s="45"/>
      <c r="AO81" s="45"/>
      <c r="AP81" s="52"/>
      <c r="AQ81" s="21">
        <f>SUM(AR81:AW81)</f>
        <v>0</v>
      </c>
      <c r="AR81" s="61"/>
      <c r="AS81" s="61"/>
      <c r="AT81" s="61"/>
      <c r="AU81" s="61"/>
      <c r="AV81" s="61"/>
      <c r="AW81" s="61"/>
      <c r="AX81" s="21">
        <f>SUM(AY81:BD81)</f>
        <v>0</v>
      </c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85"/>
      <c r="CC81" s="49">
        <f>P81-AA81-AG81-AI81-AJ81</f>
        <v>0</v>
      </c>
      <c r="CD81" s="49">
        <f>P81-AK81-AL81-AM81-AN81</f>
        <v>0</v>
      </c>
      <c r="CE81" s="73">
        <f>P81-AQ81</f>
        <v>0</v>
      </c>
      <c r="CF81" s="73">
        <f>P81-AX81-BE81</f>
        <v>0</v>
      </c>
      <c r="CG81" s="73">
        <f>P81-BH81-BJ81-BL81-BN81-BP81-BR81-BT81-BV81-BX81-BZ81</f>
        <v>0</v>
      </c>
    </row>
    <row r="82" spans="1:85" s="15" customFormat="1" ht="15" customHeight="1">
      <c r="A82" s="68"/>
      <c r="B82" s="114"/>
      <c r="C82" s="114"/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3"/>
      <c r="P82" s="61"/>
      <c r="Q82" s="57">
        <f>P82-R82-S82-T82</f>
        <v>0</v>
      </c>
      <c r="R82" s="66"/>
      <c r="S82" s="66"/>
      <c r="T82" s="66"/>
      <c r="U82" s="66"/>
      <c r="V82" s="65"/>
      <c r="W82" s="63"/>
      <c r="X82" s="64"/>
      <c r="Y82" s="63"/>
      <c r="Z82" s="62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45"/>
      <c r="AL82" s="45"/>
      <c r="AM82" s="45"/>
      <c r="AN82" s="45"/>
      <c r="AO82" s="45"/>
      <c r="AP82" s="52"/>
      <c r="AQ82" s="21">
        <f>SUM(AR82:AW82)</f>
        <v>0</v>
      </c>
      <c r="AR82" s="61"/>
      <c r="AS82" s="61"/>
      <c r="AT82" s="61"/>
      <c r="AU82" s="61"/>
      <c r="AV82" s="61"/>
      <c r="AW82" s="61"/>
      <c r="AX82" s="21">
        <f>SUM(AY82:BD82)</f>
        <v>0</v>
      </c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85"/>
      <c r="CC82" s="49">
        <f>P82-AA82-AG82-AI82-AJ82</f>
        <v>0</v>
      </c>
      <c r="CD82" s="49">
        <f>P82-AK82-AL82-AM82-AN82</f>
        <v>0</v>
      </c>
      <c r="CE82" s="73">
        <f>P82-AQ82</f>
        <v>0</v>
      </c>
      <c r="CF82" s="73">
        <f>P82-AX82-BE82</f>
        <v>0</v>
      </c>
      <c r="CG82" s="73">
        <f>P82-BH82-BJ82-BL82-BN82-BP82-BR82-BT82-BV82-BX82-BZ82</f>
        <v>0</v>
      </c>
    </row>
    <row r="83" spans="1:85" s="110" customFormat="1" ht="26.25" customHeight="1">
      <c r="A83" s="112" t="s">
        <v>251</v>
      </c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108">
        <v>10</v>
      </c>
      <c r="P83" s="105">
        <f>SUM(P84:P91)</f>
        <v>5</v>
      </c>
      <c r="Q83" s="107">
        <f>P83-R83-S83-T83</f>
        <v>0</v>
      </c>
      <c r="R83" s="105">
        <f>SUM(R84:R91)</f>
        <v>1</v>
      </c>
      <c r="S83" s="105">
        <f>SUM(S84:S91)</f>
        <v>0</v>
      </c>
      <c r="T83" s="105">
        <f>SUM(T84:T91)</f>
        <v>4</v>
      </c>
      <c r="U83" s="105">
        <f>SUM(U84:U91)</f>
        <v>98</v>
      </c>
      <c r="V83" s="106">
        <f>SUM(V84:V91)</f>
        <v>0</v>
      </c>
      <c r="W83" s="105">
        <f>SUM(W84:W91)</f>
        <v>0</v>
      </c>
      <c r="X83" s="111"/>
      <c r="Y83" s="105">
        <f>SUM(Y84:Y91)</f>
        <v>0</v>
      </c>
      <c r="Z83" s="106">
        <f>SUM(Z84:Z91)</f>
        <v>0</v>
      </c>
      <c r="AA83" s="105">
        <f>SUM(AA84:AA91)</f>
        <v>5</v>
      </c>
      <c r="AB83" s="105">
        <f>SUM(AB84:AB91)</f>
        <v>0</v>
      </c>
      <c r="AC83" s="105">
        <f>SUM(AC84:AC91)</f>
        <v>0</v>
      </c>
      <c r="AD83" s="105">
        <f>SUM(AD84:AD91)</f>
        <v>0</v>
      </c>
      <c r="AE83" s="105">
        <f>SUM(AE84:AE91)</f>
        <v>0</v>
      </c>
      <c r="AF83" s="105">
        <f>SUM(AF84:AF91)</f>
        <v>0</v>
      </c>
      <c r="AG83" s="105">
        <f>SUM(AG84:AG91)</f>
        <v>0</v>
      </c>
      <c r="AH83" s="105">
        <f>SUM(AH84:AH91)</f>
        <v>0</v>
      </c>
      <c r="AI83" s="105">
        <f>SUM(AI84:AI91)</f>
        <v>0</v>
      </c>
      <c r="AJ83" s="105">
        <f>SUM(AJ84:AJ91)</f>
        <v>0</v>
      </c>
      <c r="AK83" s="105">
        <f>SUM(AK84:AK91)</f>
        <v>2</v>
      </c>
      <c r="AL83" s="105">
        <f>SUM(AL84:AL91)</f>
        <v>1</v>
      </c>
      <c r="AM83" s="105">
        <f>SUM(AM84:AM91)</f>
        <v>1</v>
      </c>
      <c r="AN83" s="105">
        <f>SUM(AN84:AN91)</f>
        <v>1</v>
      </c>
      <c r="AO83" s="105">
        <f>SUM(AO84:AO91)</f>
        <v>5</v>
      </c>
      <c r="AP83" s="106">
        <f>SUM(AP84:AP91)</f>
        <v>0</v>
      </c>
      <c r="AQ83" s="105">
        <f>SUM(AQ84:AQ91)</f>
        <v>5</v>
      </c>
      <c r="AR83" s="105">
        <f>SUM(AR84:AR91)</f>
        <v>2</v>
      </c>
      <c r="AS83" s="105">
        <f>SUM(AS84:AS91)</f>
        <v>0</v>
      </c>
      <c r="AT83" s="105">
        <f>SUM(AT84:AT91)</f>
        <v>0</v>
      </c>
      <c r="AU83" s="105">
        <f>SUM(AU84:AU91)</f>
        <v>1</v>
      </c>
      <c r="AV83" s="105">
        <f>SUM(AV84:AV91)</f>
        <v>0</v>
      </c>
      <c r="AW83" s="105">
        <f>SUM(AW84:AW91)</f>
        <v>2</v>
      </c>
      <c r="AX83" s="105">
        <f>SUM(AX84:AX91)</f>
        <v>5</v>
      </c>
      <c r="AY83" s="105">
        <f>SUM(AY84:AY91)</f>
        <v>2</v>
      </c>
      <c r="AZ83" s="105">
        <f>SUM(AZ84:AZ91)</f>
        <v>0</v>
      </c>
      <c r="BA83" s="105">
        <f>SUM(BA84:BA91)</f>
        <v>0</v>
      </c>
      <c r="BB83" s="105">
        <f>SUM(BB84:BB91)</f>
        <v>1</v>
      </c>
      <c r="BC83" s="105">
        <f>SUM(BC84:BC91)</f>
        <v>0</v>
      </c>
      <c r="BD83" s="105">
        <f>SUM(BD84:BD91)</f>
        <v>2</v>
      </c>
      <c r="BE83" s="105">
        <f>SUM(BE84:BE91)</f>
        <v>0</v>
      </c>
      <c r="BF83" s="105">
        <f>SUM(BF84:BF91)</f>
        <v>3</v>
      </c>
      <c r="BG83" s="105">
        <f>SUM(BG84:BG91)</f>
        <v>5</v>
      </c>
      <c r="BH83" s="105">
        <f>SUM(BH84:BH91)</f>
        <v>0</v>
      </c>
      <c r="BI83" s="105">
        <f>SUM(BI84:BI91)</f>
        <v>0</v>
      </c>
      <c r="BJ83" s="105">
        <f>SUM(BJ84:BJ91)</f>
        <v>1</v>
      </c>
      <c r="BK83" s="105">
        <f>SUM(BK84:BK91)</f>
        <v>1</v>
      </c>
      <c r="BL83" s="105">
        <f>SUM(BL84:BL91)</f>
        <v>1</v>
      </c>
      <c r="BM83" s="105">
        <f>SUM(BM84:BM91)</f>
        <v>1</v>
      </c>
      <c r="BN83" s="105">
        <f>SUM(BN84:BN91)</f>
        <v>1</v>
      </c>
      <c r="BO83" s="105">
        <f>SUM(BO84:BO91)</f>
        <v>1</v>
      </c>
      <c r="BP83" s="105">
        <f>SUM(BP84:BP91)</f>
        <v>0</v>
      </c>
      <c r="BQ83" s="105">
        <f>SUM(BQ84:BQ91)</f>
        <v>0</v>
      </c>
      <c r="BR83" s="105">
        <f>SUM(BR84:BR91)</f>
        <v>1</v>
      </c>
      <c r="BS83" s="105">
        <f>SUM(BS84:BS91)</f>
        <v>1</v>
      </c>
      <c r="BT83" s="105">
        <f>SUM(BT84:BT91)</f>
        <v>0</v>
      </c>
      <c r="BU83" s="105">
        <f>SUM(BU84:BU91)</f>
        <v>0</v>
      </c>
      <c r="BV83" s="105">
        <f>SUM(BV84:BV91)</f>
        <v>1</v>
      </c>
      <c r="BW83" s="105">
        <f>SUM(BW84:BW91)</f>
        <v>1</v>
      </c>
      <c r="BX83" s="105">
        <f>SUM(BX84:BX91)</f>
        <v>0</v>
      </c>
      <c r="BY83" s="105">
        <f>SUM(BY84:BY91)</f>
        <v>0</v>
      </c>
      <c r="BZ83" s="105">
        <f>SUM(BZ84:BZ91)</f>
        <v>0</v>
      </c>
      <c r="CA83" s="105">
        <f>SUM(CA84:CA91)</f>
        <v>0</v>
      </c>
      <c r="CB83" s="104"/>
      <c r="CC83" s="49">
        <f>P83-AA83-AG83-AI83-AJ83</f>
        <v>0</v>
      </c>
      <c r="CD83" s="49">
        <f>P83-AK83-AL83-AM83-AN83</f>
        <v>0</v>
      </c>
      <c r="CE83" s="73">
        <f>P83-AQ83</f>
        <v>0</v>
      </c>
      <c r="CF83" s="73">
        <f>P83-AX83-BE83</f>
        <v>0</v>
      </c>
      <c r="CG83" s="73">
        <f>P83-BH83-BJ83-BL83-BN83-BP83-BR83-BT83-BV83-BX83-BZ83</f>
        <v>0</v>
      </c>
    </row>
    <row r="84" spans="1:85" s="15" customFormat="1" ht="17.25" customHeight="1">
      <c r="A84" s="68" t="s">
        <v>250</v>
      </c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93" t="s">
        <v>245</v>
      </c>
      <c r="P84" s="61">
        <v>1</v>
      </c>
      <c r="Q84" s="57">
        <f>P84-R84-S84-T84</f>
        <v>0</v>
      </c>
      <c r="R84" s="66"/>
      <c r="S84" s="66"/>
      <c r="T84" s="66">
        <v>1</v>
      </c>
      <c r="U84" s="66">
        <v>25</v>
      </c>
      <c r="V84" s="65"/>
      <c r="W84" s="63"/>
      <c r="X84" s="64"/>
      <c r="Y84" s="63"/>
      <c r="Z84" s="62"/>
      <c r="AA84" s="61">
        <v>1</v>
      </c>
      <c r="AB84" s="61"/>
      <c r="AC84" s="61"/>
      <c r="AD84" s="61"/>
      <c r="AE84" s="61"/>
      <c r="AF84" s="61"/>
      <c r="AG84" s="61"/>
      <c r="AH84" s="61"/>
      <c r="AI84" s="61"/>
      <c r="AJ84" s="61"/>
      <c r="AK84" s="45">
        <v>1</v>
      </c>
      <c r="AL84" s="45"/>
      <c r="AM84" s="45"/>
      <c r="AN84" s="45"/>
      <c r="AO84" s="45">
        <v>1</v>
      </c>
      <c r="AP84" s="52"/>
      <c r="AQ84" s="21">
        <f>SUM(AR84:AW84)</f>
        <v>1</v>
      </c>
      <c r="AR84" s="61"/>
      <c r="AS84" s="61"/>
      <c r="AT84" s="61"/>
      <c r="AU84" s="61"/>
      <c r="AV84" s="61"/>
      <c r="AW84" s="61">
        <v>1</v>
      </c>
      <c r="AX84" s="21">
        <f>SUM(AY84:BD84)</f>
        <v>1</v>
      </c>
      <c r="AY84" s="61"/>
      <c r="AZ84" s="61"/>
      <c r="BA84" s="61"/>
      <c r="BB84" s="61"/>
      <c r="BC84" s="61"/>
      <c r="BD84" s="61">
        <v>1</v>
      </c>
      <c r="BE84" s="61"/>
      <c r="BF84" s="61">
        <v>1</v>
      </c>
      <c r="BG84" s="61">
        <v>1</v>
      </c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>
        <v>1</v>
      </c>
      <c r="BW84" s="61">
        <v>1</v>
      </c>
      <c r="BX84" s="61"/>
      <c r="BY84" s="61"/>
      <c r="BZ84" s="61"/>
      <c r="CA84" s="61"/>
      <c r="CB84" s="50"/>
      <c r="CC84" s="49">
        <f>P84-AA84-AG84-AI84-AJ84</f>
        <v>0</v>
      </c>
      <c r="CD84" s="49">
        <f>P84-AK84-AL84-AM84-AN84</f>
        <v>0</v>
      </c>
      <c r="CE84" s="73">
        <f>P84-AQ84</f>
        <v>0</v>
      </c>
      <c r="CF84" s="73">
        <f>P84-AX84-BE84</f>
        <v>0</v>
      </c>
      <c r="CG84" s="73">
        <f>P84-BH84-BJ84-BL84-BN84-BP84-BR84-BT84-BV84-BX84-BZ84</f>
        <v>0</v>
      </c>
    </row>
    <row r="85" spans="1:85" s="15" customFormat="1" ht="17.25" customHeight="1">
      <c r="A85" s="68" t="s">
        <v>249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93" t="s">
        <v>245</v>
      </c>
      <c r="P85" s="61">
        <v>1</v>
      </c>
      <c r="Q85" s="57">
        <f>P85-R85-S85-T85</f>
        <v>0</v>
      </c>
      <c r="R85" s="66"/>
      <c r="S85" s="66"/>
      <c r="T85" s="66">
        <v>1</v>
      </c>
      <c r="U85" s="66">
        <v>19</v>
      </c>
      <c r="V85" s="65"/>
      <c r="W85" s="63"/>
      <c r="X85" s="64"/>
      <c r="Y85" s="63"/>
      <c r="Z85" s="62"/>
      <c r="AA85" s="61">
        <v>1</v>
      </c>
      <c r="AB85" s="61"/>
      <c r="AC85" s="61"/>
      <c r="AD85" s="61"/>
      <c r="AE85" s="61"/>
      <c r="AF85" s="61"/>
      <c r="AG85" s="61"/>
      <c r="AH85" s="61"/>
      <c r="AI85" s="61"/>
      <c r="AJ85" s="61"/>
      <c r="AK85" s="45"/>
      <c r="AL85" s="45"/>
      <c r="AM85" s="45">
        <v>1</v>
      </c>
      <c r="AN85" s="45"/>
      <c r="AO85" s="45">
        <v>1</v>
      </c>
      <c r="AP85" s="52"/>
      <c r="AQ85" s="21">
        <f>SUM(AR85:AW85)</f>
        <v>1</v>
      </c>
      <c r="AR85" s="61">
        <v>1</v>
      </c>
      <c r="AS85" s="61"/>
      <c r="AT85" s="61"/>
      <c r="AU85" s="61"/>
      <c r="AV85" s="61"/>
      <c r="AW85" s="61"/>
      <c r="AX85" s="21">
        <f>SUM(AY85:BD85)</f>
        <v>1</v>
      </c>
      <c r="AY85" s="61">
        <v>1</v>
      </c>
      <c r="AZ85" s="61"/>
      <c r="BA85" s="61"/>
      <c r="BB85" s="61"/>
      <c r="BC85" s="61"/>
      <c r="BD85" s="61"/>
      <c r="BE85" s="61"/>
      <c r="BF85" s="61"/>
      <c r="BG85" s="61">
        <v>1</v>
      </c>
      <c r="BH85" s="61"/>
      <c r="BI85" s="61"/>
      <c r="BJ85" s="61">
        <v>1</v>
      </c>
      <c r="BK85" s="61">
        <v>1</v>
      </c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50"/>
      <c r="CC85" s="49">
        <f>P85-AA85-AG85-AI85-AJ85</f>
        <v>0</v>
      </c>
      <c r="CD85" s="49">
        <f>P85-AK85-AL85-AM85-AN85</f>
        <v>0</v>
      </c>
      <c r="CE85" s="73">
        <f>P85-AQ85</f>
        <v>0</v>
      </c>
      <c r="CF85" s="73">
        <f>P85-AX85-BE85</f>
        <v>0</v>
      </c>
      <c r="CG85" s="73">
        <f>P85-BH85-BJ85-BL85-BN85-BP85-BR85-BT85-BV85-BX85-BZ85</f>
        <v>0</v>
      </c>
    </row>
    <row r="86" spans="1:85" s="15" customFormat="1" ht="17.25" customHeight="1">
      <c r="A86" s="68" t="s">
        <v>248</v>
      </c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93" t="s">
        <v>245</v>
      </c>
      <c r="P86" s="61">
        <v>1</v>
      </c>
      <c r="Q86" s="57">
        <f>P86-R86-S86-T86</f>
        <v>0</v>
      </c>
      <c r="R86" s="66"/>
      <c r="S86" s="66"/>
      <c r="T86" s="66">
        <v>1</v>
      </c>
      <c r="U86" s="66">
        <v>24</v>
      </c>
      <c r="V86" s="65"/>
      <c r="W86" s="63"/>
      <c r="X86" s="64"/>
      <c r="Y86" s="63"/>
      <c r="Z86" s="62"/>
      <c r="AA86" s="61">
        <v>1</v>
      </c>
      <c r="AB86" s="61"/>
      <c r="AC86" s="61"/>
      <c r="AD86" s="61"/>
      <c r="AE86" s="61"/>
      <c r="AF86" s="61"/>
      <c r="AG86" s="61"/>
      <c r="AH86" s="61"/>
      <c r="AI86" s="61"/>
      <c r="AJ86" s="61"/>
      <c r="AK86" s="45">
        <v>1</v>
      </c>
      <c r="AL86" s="45"/>
      <c r="AM86" s="45"/>
      <c r="AN86" s="45"/>
      <c r="AO86" s="45">
        <v>1</v>
      </c>
      <c r="AP86" s="52"/>
      <c r="AQ86" s="21">
        <f>SUM(AR86:AW86)</f>
        <v>1</v>
      </c>
      <c r="AR86" s="61"/>
      <c r="AS86" s="61"/>
      <c r="AT86" s="61"/>
      <c r="AU86" s="61"/>
      <c r="AV86" s="61"/>
      <c r="AW86" s="61">
        <v>1</v>
      </c>
      <c r="AX86" s="21">
        <f>SUM(AY86:BD86)</f>
        <v>1</v>
      </c>
      <c r="AY86" s="61"/>
      <c r="AZ86" s="61"/>
      <c r="BA86" s="61"/>
      <c r="BB86" s="61"/>
      <c r="BC86" s="61"/>
      <c r="BD86" s="61">
        <v>1</v>
      </c>
      <c r="BE86" s="61"/>
      <c r="BF86" s="61">
        <v>1</v>
      </c>
      <c r="BG86" s="61">
        <v>1</v>
      </c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>
        <v>1</v>
      </c>
      <c r="BS86" s="61">
        <v>1</v>
      </c>
      <c r="BT86" s="61"/>
      <c r="BU86" s="61"/>
      <c r="BV86" s="61"/>
      <c r="BW86" s="61"/>
      <c r="BX86" s="61"/>
      <c r="BY86" s="61"/>
      <c r="BZ86" s="61"/>
      <c r="CA86" s="61"/>
      <c r="CB86" s="50"/>
      <c r="CC86" s="49">
        <f>P86-AA86-AG86-AI86-AJ86</f>
        <v>0</v>
      </c>
      <c r="CD86" s="49">
        <f>P86-AK86-AL86-AM86-AN86</f>
        <v>0</v>
      </c>
      <c r="CE86" s="73">
        <f>P86-AQ86</f>
        <v>0</v>
      </c>
      <c r="CF86" s="73">
        <f>P86-AX86-BE86</f>
        <v>0</v>
      </c>
      <c r="CG86" s="73">
        <f>P86-BH86-BJ86-BL86-BN86-BP86-BR86-BT86-BV86-BX86-BZ86</f>
        <v>0</v>
      </c>
    </row>
    <row r="87" spans="1:85" s="15" customFormat="1" ht="17.25" customHeight="1">
      <c r="A87" s="68" t="s">
        <v>247</v>
      </c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93" t="s">
        <v>245</v>
      </c>
      <c r="P87" s="61">
        <v>1</v>
      </c>
      <c r="Q87" s="57">
        <f>P87-R87-S87-T87</f>
        <v>0</v>
      </c>
      <c r="R87" s="66">
        <v>1</v>
      </c>
      <c r="S87" s="66"/>
      <c r="T87" s="66"/>
      <c r="U87" s="66">
        <v>7</v>
      </c>
      <c r="V87" s="65"/>
      <c r="W87" s="63"/>
      <c r="X87" s="64"/>
      <c r="Y87" s="63"/>
      <c r="Z87" s="62"/>
      <c r="AA87" s="61">
        <v>1</v>
      </c>
      <c r="AB87" s="61"/>
      <c r="AC87" s="61"/>
      <c r="AD87" s="61"/>
      <c r="AE87" s="61"/>
      <c r="AF87" s="61"/>
      <c r="AG87" s="61"/>
      <c r="AH87" s="61"/>
      <c r="AI87" s="61"/>
      <c r="AJ87" s="61"/>
      <c r="AK87" s="45"/>
      <c r="AL87" s="45"/>
      <c r="AM87" s="45"/>
      <c r="AN87" s="45">
        <v>1</v>
      </c>
      <c r="AO87" s="45">
        <v>1</v>
      </c>
      <c r="AP87" s="52"/>
      <c r="AQ87" s="21">
        <f>SUM(AR87:AW87)</f>
        <v>1</v>
      </c>
      <c r="AR87" s="61">
        <v>1</v>
      </c>
      <c r="AS87" s="61"/>
      <c r="AT87" s="61"/>
      <c r="AU87" s="61"/>
      <c r="AV87" s="61"/>
      <c r="AW87" s="61"/>
      <c r="AX87" s="21">
        <f>SUM(AY87:BD87)</f>
        <v>1</v>
      </c>
      <c r="AY87" s="61">
        <v>1</v>
      </c>
      <c r="AZ87" s="61"/>
      <c r="BA87" s="61"/>
      <c r="BB87" s="61"/>
      <c r="BC87" s="61"/>
      <c r="BD87" s="61"/>
      <c r="BE87" s="61"/>
      <c r="BF87" s="61"/>
      <c r="BG87" s="61">
        <v>1</v>
      </c>
      <c r="BH87" s="61"/>
      <c r="BI87" s="61"/>
      <c r="BJ87" s="61"/>
      <c r="BK87" s="61"/>
      <c r="BL87" s="61">
        <v>1</v>
      </c>
      <c r="BM87" s="61">
        <v>1</v>
      </c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50"/>
      <c r="CC87" s="49">
        <f>P87-AA87-AG87-AI87-AJ87</f>
        <v>0</v>
      </c>
      <c r="CD87" s="49">
        <f>P87-AK87-AL87-AM87-AN87</f>
        <v>0</v>
      </c>
      <c r="CE87" s="73">
        <f>P87-AQ87</f>
        <v>0</v>
      </c>
      <c r="CF87" s="73">
        <f>P87-AX87-BE87</f>
        <v>0</v>
      </c>
      <c r="CG87" s="73">
        <f>P87-BH87-BJ87-BL87-BN87-BP87-BR87-BT87-BV87-BX87-BZ87</f>
        <v>0</v>
      </c>
    </row>
    <row r="88" spans="1:85" s="15" customFormat="1" ht="17.25" customHeight="1">
      <c r="A88" s="68" t="s">
        <v>246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93" t="s">
        <v>245</v>
      </c>
      <c r="P88" s="61">
        <v>1</v>
      </c>
      <c r="Q88" s="57">
        <f>P88-R88-S88-T88</f>
        <v>0</v>
      </c>
      <c r="R88" s="66"/>
      <c r="S88" s="66"/>
      <c r="T88" s="66">
        <v>1</v>
      </c>
      <c r="U88" s="66">
        <v>23</v>
      </c>
      <c r="V88" s="65"/>
      <c r="W88" s="63"/>
      <c r="X88" s="64"/>
      <c r="Y88" s="63"/>
      <c r="Z88" s="62"/>
      <c r="AA88" s="61">
        <v>1</v>
      </c>
      <c r="AB88" s="61"/>
      <c r="AC88" s="61"/>
      <c r="AD88" s="61"/>
      <c r="AE88" s="61"/>
      <c r="AF88" s="61"/>
      <c r="AG88" s="61"/>
      <c r="AH88" s="61"/>
      <c r="AI88" s="61"/>
      <c r="AJ88" s="61"/>
      <c r="AK88" s="45"/>
      <c r="AL88" s="45">
        <v>1</v>
      </c>
      <c r="AM88" s="45"/>
      <c r="AN88" s="45"/>
      <c r="AO88" s="45">
        <v>1</v>
      </c>
      <c r="AP88" s="52"/>
      <c r="AQ88" s="21">
        <f>SUM(AR88:AW88)</f>
        <v>1</v>
      </c>
      <c r="AR88" s="61"/>
      <c r="AS88" s="61"/>
      <c r="AT88" s="61"/>
      <c r="AU88" s="61">
        <v>1</v>
      </c>
      <c r="AV88" s="61"/>
      <c r="AW88" s="61"/>
      <c r="AX88" s="21">
        <f>SUM(AY88:BD88)</f>
        <v>1</v>
      </c>
      <c r="AY88" s="61"/>
      <c r="AZ88" s="61"/>
      <c r="BA88" s="61"/>
      <c r="BB88" s="61">
        <v>1</v>
      </c>
      <c r="BC88" s="61"/>
      <c r="BD88" s="61"/>
      <c r="BE88" s="61"/>
      <c r="BF88" s="61">
        <v>1</v>
      </c>
      <c r="BG88" s="61">
        <v>1</v>
      </c>
      <c r="BH88" s="61"/>
      <c r="BI88" s="61"/>
      <c r="BJ88" s="61"/>
      <c r="BK88" s="61"/>
      <c r="BL88" s="61"/>
      <c r="BM88" s="61"/>
      <c r="BN88" s="61">
        <v>1</v>
      </c>
      <c r="BO88" s="61">
        <v>1</v>
      </c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50"/>
      <c r="CC88" s="49">
        <f>P88-AA88-AG88-AI88-AJ88</f>
        <v>0</v>
      </c>
      <c r="CD88" s="49">
        <f>P88-AK88-AL88-AM88-AN88</f>
        <v>0</v>
      </c>
      <c r="CE88" s="73">
        <f>P88-AQ88</f>
        <v>0</v>
      </c>
      <c r="CF88" s="73">
        <f>P88-AX88-BE88</f>
        <v>0</v>
      </c>
      <c r="CG88" s="73">
        <f>P88-BH88-BJ88-BL88-BN88-BP88-BR88-BT88-BV88-BX88-BZ88</f>
        <v>0</v>
      </c>
    </row>
    <row r="89" spans="1:85" s="15" customFormat="1" ht="17.25" customHeight="1">
      <c r="A89" s="68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93"/>
      <c r="P89" s="61"/>
      <c r="Q89" s="57">
        <f>P89-R89-S89-T89</f>
        <v>0</v>
      </c>
      <c r="R89" s="66"/>
      <c r="S89" s="66"/>
      <c r="T89" s="66"/>
      <c r="U89" s="66"/>
      <c r="V89" s="65"/>
      <c r="W89" s="63"/>
      <c r="X89" s="64"/>
      <c r="Y89" s="63"/>
      <c r="Z89" s="62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45"/>
      <c r="AL89" s="45"/>
      <c r="AM89" s="45"/>
      <c r="AN89" s="45"/>
      <c r="AO89" s="45"/>
      <c r="AP89" s="52"/>
      <c r="AQ89" s="21">
        <f>SUM(AR89:AW89)</f>
        <v>0</v>
      </c>
      <c r="AR89" s="61"/>
      <c r="AS89" s="61"/>
      <c r="AT89" s="61"/>
      <c r="AU89" s="61"/>
      <c r="AV89" s="61"/>
      <c r="AW89" s="61"/>
      <c r="AX89" s="21">
        <f>SUM(AY89:BD89)</f>
        <v>0</v>
      </c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50"/>
      <c r="CC89" s="49">
        <f>P89-AA89-AG89-AI89-AJ89</f>
        <v>0</v>
      </c>
      <c r="CD89" s="49">
        <f>P89-AK89-AL89-AM89-AN89</f>
        <v>0</v>
      </c>
      <c r="CE89" s="73">
        <f>P89-AQ89</f>
        <v>0</v>
      </c>
      <c r="CF89" s="73">
        <f>P89-AX89-BE89</f>
        <v>0</v>
      </c>
      <c r="CG89" s="73">
        <f>P89-BH89-BJ89-BL89-BN89-BP89-BR89-BT89-BV89-BX89-BZ89</f>
        <v>0</v>
      </c>
    </row>
    <row r="90" spans="1:85" s="15" customFormat="1" ht="17.25" customHeight="1">
      <c r="A90" s="68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93"/>
      <c r="P90" s="61"/>
      <c r="Q90" s="57">
        <f>P90-R90-S90-T90</f>
        <v>0</v>
      </c>
      <c r="R90" s="66"/>
      <c r="S90" s="66"/>
      <c r="T90" s="66"/>
      <c r="U90" s="66"/>
      <c r="V90" s="65"/>
      <c r="W90" s="63"/>
      <c r="X90" s="64"/>
      <c r="Y90" s="63"/>
      <c r="Z90" s="62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45"/>
      <c r="AL90" s="45"/>
      <c r="AM90" s="45"/>
      <c r="AN90" s="45"/>
      <c r="AO90" s="45"/>
      <c r="AP90" s="52"/>
      <c r="AQ90" s="21">
        <f>SUM(AR90:AW90)</f>
        <v>0</v>
      </c>
      <c r="AR90" s="61"/>
      <c r="AS90" s="61"/>
      <c r="AT90" s="61"/>
      <c r="AU90" s="61"/>
      <c r="AV90" s="61"/>
      <c r="AW90" s="61"/>
      <c r="AX90" s="21">
        <f>SUM(AY90:BD90)</f>
        <v>0</v>
      </c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50"/>
      <c r="CC90" s="49">
        <f>P90-AA90-AG90-AI90-AJ90</f>
        <v>0</v>
      </c>
      <c r="CD90" s="49">
        <f>P90-AK90-AL90-AM90-AN90</f>
        <v>0</v>
      </c>
      <c r="CE90" s="73">
        <f>P90-AQ90</f>
        <v>0</v>
      </c>
      <c r="CF90" s="73">
        <f>P90-AX90-BE90</f>
        <v>0</v>
      </c>
      <c r="CG90" s="73">
        <f>P90-BH90-BJ90-BL90-BN90-BP90-BR90-BT90-BV90-BX90-BZ90</f>
        <v>0</v>
      </c>
    </row>
    <row r="91" spans="1:85" s="15" customFormat="1" ht="17.25" customHeight="1">
      <c r="A91" s="68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93"/>
      <c r="P91" s="61"/>
      <c r="Q91" s="57">
        <f>P91-R91-S91-T91</f>
        <v>0</v>
      </c>
      <c r="R91" s="66"/>
      <c r="S91" s="66"/>
      <c r="T91" s="66"/>
      <c r="U91" s="66"/>
      <c r="V91" s="65"/>
      <c r="W91" s="63"/>
      <c r="X91" s="64"/>
      <c r="Y91" s="63"/>
      <c r="Z91" s="62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45"/>
      <c r="AL91" s="45"/>
      <c r="AM91" s="45"/>
      <c r="AN91" s="45"/>
      <c r="AO91" s="45"/>
      <c r="AP91" s="52"/>
      <c r="AQ91" s="21">
        <f>SUM(AR91:AW91)</f>
        <v>0</v>
      </c>
      <c r="AR91" s="61"/>
      <c r="AS91" s="61"/>
      <c r="AT91" s="61"/>
      <c r="AU91" s="61"/>
      <c r="AV91" s="61"/>
      <c r="AW91" s="61"/>
      <c r="AX91" s="21">
        <f>SUM(AY91:BD91)</f>
        <v>0</v>
      </c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50"/>
      <c r="CC91" s="49">
        <f>P91-AA91-AG91-AI91-AJ91</f>
        <v>0</v>
      </c>
      <c r="CD91" s="49">
        <f>P91-AK91-AL91-AM91-AN91</f>
        <v>0</v>
      </c>
      <c r="CE91" s="73">
        <f>P91-AQ91</f>
        <v>0</v>
      </c>
      <c r="CF91" s="73">
        <f>P91-AX91-BE91</f>
        <v>0</v>
      </c>
      <c r="CG91" s="73">
        <f>P91-BH91-BJ91-BL91-BN91-BP91-BR91-BT91-BV91-BX91-BZ91</f>
        <v>0</v>
      </c>
    </row>
    <row r="92" spans="1:85" s="103" customFormat="1" ht="25.5">
      <c r="A92" s="109" t="s">
        <v>244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108">
        <v>11</v>
      </c>
      <c r="P92" s="105">
        <f>SUM(P93:P96)</f>
        <v>3</v>
      </c>
      <c r="Q92" s="107">
        <f>P92-R92-S92-T92</f>
        <v>0</v>
      </c>
      <c r="R92" s="105">
        <f>SUM(R93:R96)</f>
        <v>0</v>
      </c>
      <c r="S92" s="105">
        <f>SUM(S93:S96)</f>
        <v>0</v>
      </c>
      <c r="T92" s="105">
        <f>SUM(T93:T96)</f>
        <v>3</v>
      </c>
      <c r="U92" s="105">
        <f>SUM(U93:U96)</f>
        <v>74</v>
      </c>
      <c r="V92" s="106">
        <f>SUM(V93:V96)</f>
        <v>0</v>
      </c>
      <c r="W92" s="105">
        <f>SUM(W93:W96)</f>
        <v>0</v>
      </c>
      <c r="X92" s="56"/>
      <c r="Y92" s="105">
        <f>SUM(Y93:Y96)</f>
        <v>0</v>
      </c>
      <c r="Z92" s="106">
        <f>SUM(Z93:Z96)</f>
        <v>0</v>
      </c>
      <c r="AA92" s="105">
        <f>SUM(AA93:AA96)</f>
        <v>3</v>
      </c>
      <c r="AB92" s="105">
        <f>SUM(AB93:AB96)</f>
        <v>0</v>
      </c>
      <c r="AC92" s="105">
        <f>SUM(AC93:AC96)</f>
        <v>0</v>
      </c>
      <c r="AD92" s="105">
        <f>SUM(AD93:AD96)</f>
        <v>0</v>
      </c>
      <c r="AE92" s="105">
        <f>SUM(AE93:AE96)</f>
        <v>0</v>
      </c>
      <c r="AF92" s="105">
        <f>SUM(AF93:AF96)</f>
        <v>0</v>
      </c>
      <c r="AG92" s="105">
        <f>SUM(AG93:AG96)</f>
        <v>0</v>
      </c>
      <c r="AH92" s="105">
        <f>SUM(AH93:AH96)</f>
        <v>0</v>
      </c>
      <c r="AI92" s="105">
        <f>SUM(AI93:AI96)</f>
        <v>0</v>
      </c>
      <c r="AJ92" s="105">
        <f>SUM(AJ93:AJ96)</f>
        <v>0</v>
      </c>
      <c r="AK92" s="105">
        <f>SUM(AK93:AK96)</f>
        <v>1</v>
      </c>
      <c r="AL92" s="105">
        <f>SUM(AL93:AL96)</f>
        <v>1</v>
      </c>
      <c r="AM92" s="105">
        <f>SUM(AM93:AM96)</f>
        <v>1</v>
      </c>
      <c r="AN92" s="105">
        <f>SUM(AN93:AN96)</f>
        <v>0</v>
      </c>
      <c r="AO92" s="105">
        <f>SUM(AO93:AO96)</f>
        <v>1</v>
      </c>
      <c r="AP92" s="106">
        <f>SUM(AP93:AP96)</f>
        <v>0</v>
      </c>
      <c r="AQ92" s="105">
        <f>SUM(AQ93:AQ96)</f>
        <v>3</v>
      </c>
      <c r="AR92" s="105">
        <f>SUM(AR93:AR96)</f>
        <v>1</v>
      </c>
      <c r="AS92" s="105">
        <f>SUM(AS93:AS96)</f>
        <v>1</v>
      </c>
      <c r="AT92" s="105">
        <f>SUM(AT93:AT96)</f>
        <v>0</v>
      </c>
      <c r="AU92" s="105">
        <f>SUM(AU93:AU96)</f>
        <v>0</v>
      </c>
      <c r="AV92" s="105">
        <f>SUM(AV93:AV96)</f>
        <v>0</v>
      </c>
      <c r="AW92" s="105">
        <f>SUM(AW93:AW96)</f>
        <v>1</v>
      </c>
      <c r="AX92" s="105">
        <f>SUM(AX93:AX96)</f>
        <v>3</v>
      </c>
      <c r="AY92" s="105">
        <f>SUM(AY93:AY96)</f>
        <v>1</v>
      </c>
      <c r="AZ92" s="105">
        <f>SUM(AZ93:AZ96)</f>
        <v>1</v>
      </c>
      <c r="BA92" s="105">
        <f>SUM(BA93:BA96)</f>
        <v>0</v>
      </c>
      <c r="BB92" s="105">
        <f>SUM(BB93:BB96)</f>
        <v>0</v>
      </c>
      <c r="BC92" s="105">
        <f>SUM(BC93:BC96)</f>
        <v>0</v>
      </c>
      <c r="BD92" s="105">
        <f>SUM(BD93:BD96)</f>
        <v>1</v>
      </c>
      <c r="BE92" s="105">
        <f>SUM(BE93:BE96)</f>
        <v>0</v>
      </c>
      <c r="BF92" s="105">
        <f>SUM(BF93:BF96)</f>
        <v>2</v>
      </c>
      <c r="BG92" s="105">
        <f>SUM(BG93:BG96)</f>
        <v>3</v>
      </c>
      <c r="BH92" s="105">
        <f>SUM(BH93:BH96)</f>
        <v>0</v>
      </c>
      <c r="BI92" s="105">
        <f>SUM(BI93:BI96)</f>
        <v>0</v>
      </c>
      <c r="BJ92" s="105">
        <f>SUM(BJ93:BJ96)</f>
        <v>2</v>
      </c>
      <c r="BK92" s="105">
        <f>SUM(BK93:BK96)</f>
        <v>0</v>
      </c>
      <c r="BL92" s="105">
        <f>SUM(BL93:BL96)</f>
        <v>0</v>
      </c>
      <c r="BM92" s="105">
        <f>SUM(BM93:BM96)</f>
        <v>0</v>
      </c>
      <c r="BN92" s="105">
        <f>SUM(BN93:BN96)</f>
        <v>0</v>
      </c>
      <c r="BO92" s="105">
        <f>SUM(BO93:BO96)</f>
        <v>0</v>
      </c>
      <c r="BP92" s="105">
        <f>SUM(BP93:BP96)</f>
        <v>0</v>
      </c>
      <c r="BQ92" s="105">
        <f>SUM(BQ93:BQ96)</f>
        <v>0</v>
      </c>
      <c r="BR92" s="105">
        <f>SUM(BR93:BR96)</f>
        <v>0</v>
      </c>
      <c r="BS92" s="105">
        <f>SUM(BS93:BS96)</f>
        <v>0</v>
      </c>
      <c r="BT92" s="105">
        <f>SUM(BT93:BT96)</f>
        <v>1</v>
      </c>
      <c r="BU92" s="105">
        <f>SUM(BU93:BU96)</f>
        <v>1</v>
      </c>
      <c r="BV92" s="105">
        <f>SUM(BV93:BV96)</f>
        <v>0</v>
      </c>
      <c r="BW92" s="105">
        <f>SUM(BW93:BW96)</f>
        <v>0</v>
      </c>
      <c r="BX92" s="105">
        <f>SUM(BX93:BX96)</f>
        <v>0</v>
      </c>
      <c r="BY92" s="105">
        <f>SUM(BY93:BY96)</f>
        <v>0</v>
      </c>
      <c r="BZ92" s="105">
        <f>SUM(BZ93:BZ96)</f>
        <v>0</v>
      </c>
      <c r="CA92" s="105">
        <f>SUM(CA93:CA96)</f>
        <v>0</v>
      </c>
      <c r="CB92" s="104"/>
      <c r="CC92" s="49">
        <f>P92-AA92-AG92-AI92-AJ92</f>
        <v>0</v>
      </c>
      <c r="CD92" s="49">
        <f>P92-AK92-AL92-AM92-AN92</f>
        <v>0</v>
      </c>
      <c r="CE92" s="73">
        <f>P92-AQ92</f>
        <v>0</v>
      </c>
      <c r="CF92" s="73">
        <f>P92-AX92-BE92</f>
        <v>0</v>
      </c>
      <c r="CG92" s="73">
        <f>P92-BH92-BJ92-BL92-BN92-BP92-BR92-BT92-BV92-BX92-BZ92</f>
        <v>0</v>
      </c>
    </row>
    <row r="93" spans="1:85" s="15" customFormat="1" ht="20.25" customHeight="1">
      <c r="A93" s="68" t="s">
        <v>243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93" t="s">
        <v>240</v>
      </c>
      <c r="P93" s="61">
        <v>1</v>
      </c>
      <c r="Q93" s="57">
        <f>P93-R93-S93-T93</f>
        <v>0</v>
      </c>
      <c r="R93" s="66"/>
      <c r="S93" s="66"/>
      <c r="T93" s="66">
        <v>1</v>
      </c>
      <c r="U93" s="66">
        <v>25</v>
      </c>
      <c r="V93" s="65"/>
      <c r="W93" s="63"/>
      <c r="X93" s="64"/>
      <c r="Y93" s="63"/>
      <c r="Z93" s="62"/>
      <c r="AA93" s="61">
        <v>1</v>
      </c>
      <c r="AB93" s="61"/>
      <c r="AC93" s="61"/>
      <c r="AD93" s="61"/>
      <c r="AE93" s="61"/>
      <c r="AF93" s="61"/>
      <c r="AG93" s="61"/>
      <c r="AH93" s="61"/>
      <c r="AI93" s="61"/>
      <c r="AJ93" s="61"/>
      <c r="AK93" s="45">
        <v>1</v>
      </c>
      <c r="AL93" s="45"/>
      <c r="AM93" s="45"/>
      <c r="AN93" s="45"/>
      <c r="AO93" s="45">
        <v>1</v>
      </c>
      <c r="AP93" s="52"/>
      <c r="AQ93" s="21">
        <f>SUM(AR93:AW93)</f>
        <v>1</v>
      </c>
      <c r="AR93" s="61"/>
      <c r="AS93" s="61"/>
      <c r="AT93" s="61"/>
      <c r="AU93" s="61"/>
      <c r="AV93" s="61"/>
      <c r="AW93" s="61">
        <v>1</v>
      </c>
      <c r="AX93" s="21">
        <f>SUM(AY93:BD93)</f>
        <v>1</v>
      </c>
      <c r="AY93" s="61"/>
      <c r="AZ93" s="61"/>
      <c r="BA93" s="61"/>
      <c r="BB93" s="61"/>
      <c r="BC93" s="61"/>
      <c r="BD93" s="61">
        <v>1</v>
      </c>
      <c r="BE93" s="61"/>
      <c r="BF93" s="61">
        <v>1</v>
      </c>
      <c r="BG93" s="61">
        <v>1</v>
      </c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>
        <v>1</v>
      </c>
      <c r="BU93" s="61">
        <v>1</v>
      </c>
      <c r="BV93" s="61"/>
      <c r="BW93" s="61"/>
      <c r="BX93" s="61"/>
      <c r="BY93" s="61"/>
      <c r="BZ93" s="61"/>
      <c r="CA93" s="61"/>
      <c r="CB93" s="50"/>
      <c r="CC93" s="49">
        <f>P93-AA93-AG93-AI93-AJ93</f>
        <v>0</v>
      </c>
      <c r="CD93" s="49">
        <f>P93-AK93-AL93-AM93-AN93</f>
        <v>0</v>
      </c>
      <c r="CE93" s="73">
        <f>P93-AQ93</f>
        <v>0</v>
      </c>
      <c r="CF93" s="73">
        <f>P93-AX93-BE93</f>
        <v>0</v>
      </c>
      <c r="CG93" s="73">
        <f>P93-BH93-BJ93-BL93-BN93-BP93-BR93-BT93-BV93-BX93-BZ93</f>
        <v>0</v>
      </c>
    </row>
    <row r="94" spans="1:85" s="15" customFormat="1" ht="20.25" customHeight="1">
      <c r="A94" s="68" t="s">
        <v>242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93" t="s">
        <v>240</v>
      </c>
      <c r="P94" s="61">
        <v>1</v>
      </c>
      <c r="Q94" s="57">
        <f>P94-R94-S94-T94</f>
        <v>0</v>
      </c>
      <c r="R94" s="66"/>
      <c r="S94" s="66"/>
      <c r="T94" s="66">
        <v>1</v>
      </c>
      <c r="U94" s="66">
        <v>25</v>
      </c>
      <c r="V94" s="65"/>
      <c r="W94" s="63"/>
      <c r="X94" s="64"/>
      <c r="Y94" s="63"/>
      <c r="Z94" s="62"/>
      <c r="AA94" s="61">
        <v>1</v>
      </c>
      <c r="AB94" s="61"/>
      <c r="AC94" s="61"/>
      <c r="AD94" s="61"/>
      <c r="AE94" s="61"/>
      <c r="AF94" s="61"/>
      <c r="AG94" s="61"/>
      <c r="AH94" s="61"/>
      <c r="AI94" s="61"/>
      <c r="AJ94" s="61"/>
      <c r="AK94" s="45"/>
      <c r="AL94" s="45">
        <v>1</v>
      </c>
      <c r="AM94" s="45"/>
      <c r="AN94" s="45"/>
      <c r="AO94" s="45"/>
      <c r="AP94" s="52"/>
      <c r="AQ94" s="21">
        <f>SUM(AR94:AW94)</f>
        <v>1</v>
      </c>
      <c r="AR94" s="61"/>
      <c r="AS94" s="61">
        <v>1</v>
      </c>
      <c r="AT94" s="61"/>
      <c r="AU94" s="61"/>
      <c r="AV94" s="61"/>
      <c r="AW94" s="61"/>
      <c r="AX94" s="21">
        <f>SUM(AY94:BD94)</f>
        <v>1</v>
      </c>
      <c r="AY94" s="61"/>
      <c r="AZ94" s="61">
        <v>1</v>
      </c>
      <c r="BA94" s="61"/>
      <c r="BB94" s="61"/>
      <c r="BC94" s="61"/>
      <c r="BD94" s="61"/>
      <c r="BE94" s="61"/>
      <c r="BF94" s="61">
        <v>1</v>
      </c>
      <c r="BG94" s="61">
        <v>1</v>
      </c>
      <c r="BH94" s="61"/>
      <c r="BI94" s="61"/>
      <c r="BJ94" s="61">
        <v>1</v>
      </c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50"/>
      <c r="CC94" s="49">
        <f>P94-AA94-AG94-AI94-AJ94</f>
        <v>0</v>
      </c>
      <c r="CD94" s="49">
        <f>P94-AK94-AL94-AM94-AN94</f>
        <v>0</v>
      </c>
      <c r="CE94" s="73">
        <f>P94-AQ94</f>
        <v>0</v>
      </c>
      <c r="CF94" s="73">
        <f>P94-AX94-BE94</f>
        <v>0</v>
      </c>
      <c r="CG94" s="73">
        <f>P94-BH94-BJ94-BL94-BN94-BP94-BR94-BT94-BV94-BX94-BZ94</f>
        <v>0</v>
      </c>
    </row>
    <row r="95" spans="1:85" s="15" customFormat="1" ht="20.25" customHeight="1">
      <c r="A95" s="68" t="s">
        <v>241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93" t="s">
        <v>240</v>
      </c>
      <c r="P95" s="61">
        <v>1</v>
      </c>
      <c r="Q95" s="57">
        <f>P95-R95-S95-T95</f>
        <v>0</v>
      </c>
      <c r="R95" s="66"/>
      <c r="S95" s="66"/>
      <c r="T95" s="66">
        <v>1</v>
      </c>
      <c r="U95" s="66">
        <v>24</v>
      </c>
      <c r="V95" s="65"/>
      <c r="W95" s="63"/>
      <c r="X95" s="64"/>
      <c r="Y95" s="63"/>
      <c r="Z95" s="62"/>
      <c r="AA95" s="61">
        <v>1</v>
      </c>
      <c r="AB95" s="61"/>
      <c r="AC95" s="61"/>
      <c r="AD95" s="61"/>
      <c r="AE95" s="61"/>
      <c r="AF95" s="61"/>
      <c r="AG95" s="61"/>
      <c r="AH95" s="61"/>
      <c r="AI95" s="61"/>
      <c r="AJ95" s="61"/>
      <c r="AK95" s="45"/>
      <c r="AL95" s="45"/>
      <c r="AM95" s="45">
        <v>1</v>
      </c>
      <c r="AN95" s="45"/>
      <c r="AO95" s="45"/>
      <c r="AP95" s="52"/>
      <c r="AQ95" s="21">
        <f>SUM(AR95:AW95)</f>
        <v>1</v>
      </c>
      <c r="AR95" s="61">
        <v>1</v>
      </c>
      <c r="AS95" s="61"/>
      <c r="AT95" s="61"/>
      <c r="AU95" s="61"/>
      <c r="AV95" s="61"/>
      <c r="AW95" s="61"/>
      <c r="AX95" s="21">
        <f>SUM(AY95:BD95)</f>
        <v>1</v>
      </c>
      <c r="AY95" s="61">
        <v>1</v>
      </c>
      <c r="AZ95" s="61"/>
      <c r="BA95" s="61"/>
      <c r="BB95" s="61"/>
      <c r="BC95" s="61"/>
      <c r="BD95" s="61"/>
      <c r="BE95" s="61"/>
      <c r="BF95" s="61"/>
      <c r="BG95" s="61">
        <v>1</v>
      </c>
      <c r="BH95" s="61"/>
      <c r="BI95" s="61"/>
      <c r="BJ95" s="61">
        <v>1</v>
      </c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50"/>
      <c r="CC95" s="49">
        <f>P95-AA95-AG95-AI95-AJ95</f>
        <v>0</v>
      </c>
      <c r="CD95" s="49">
        <f>P95-AK95-AL95-AM95-AN95</f>
        <v>0</v>
      </c>
      <c r="CE95" s="73">
        <f>P95-AQ95</f>
        <v>0</v>
      </c>
      <c r="CF95" s="73">
        <f>P95-AX95-BE95</f>
        <v>0</v>
      </c>
      <c r="CG95" s="73">
        <f>P95-BH95-BJ95-BL95-BN95-BP95-BR95-BT95-BV95-BX95-BZ95</f>
        <v>0</v>
      </c>
    </row>
    <row r="96" spans="1:85" s="15" customFormat="1" ht="16.5" customHeight="1">
      <c r="A96" s="68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93"/>
      <c r="P96" s="61"/>
      <c r="Q96" s="57">
        <f>P96-R96-S96-T96</f>
        <v>0</v>
      </c>
      <c r="R96" s="66"/>
      <c r="S96" s="66"/>
      <c r="T96" s="66"/>
      <c r="U96" s="66"/>
      <c r="V96" s="65"/>
      <c r="W96" s="63"/>
      <c r="X96" s="64"/>
      <c r="Y96" s="63"/>
      <c r="Z96" s="62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45"/>
      <c r="AL96" s="45"/>
      <c r="AM96" s="45"/>
      <c r="AN96" s="45"/>
      <c r="AO96" s="45"/>
      <c r="AP96" s="52"/>
      <c r="AQ96" s="21">
        <f>SUM(AR96:AW96)</f>
        <v>0</v>
      </c>
      <c r="AR96" s="61"/>
      <c r="AS96" s="61"/>
      <c r="AT96" s="61"/>
      <c r="AU96" s="61"/>
      <c r="AV96" s="61"/>
      <c r="AW96" s="61"/>
      <c r="AX96" s="21">
        <f>SUM(AY96:BD96)</f>
        <v>0</v>
      </c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50"/>
      <c r="CC96" s="49">
        <f>P96-AA96-AG96-AI96-AJ96</f>
        <v>0</v>
      </c>
      <c r="CD96" s="49">
        <f>P96-AK96-AL96-AM96-AN96</f>
        <v>0</v>
      </c>
      <c r="CE96" s="73">
        <f>P96-AQ96</f>
        <v>0</v>
      </c>
      <c r="CF96" s="73">
        <f>P96-AX96-BE96</f>
        <v>0</v>
      </c>
      <c r="CG96" s="73">
        <f>P96-BH96-BJ96-BL96-BN96-BP96-BR96-BT96-BV96-BX96-BZ96</f>
        <v>0</v>
      </c>
    </row>
    <row r="97" spans="1:85" s="26" customFormat="1" ht="18" customHeight="1">
      <c r="A97" s="60" t="s">
        <v>239</v>
      </c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8">
        <v>12</v>
      </c>
      <c r="P97" s="71">
        <f>SUM(P98:P103)</f>
        <v>3</v>
      </c>
      <c r="Q97" s="57">
        <f>P97-R97-S97-T97</f>
        <v>0</v>
      </c>
      <c r="R97" s="71">
        <f>SUM(R98:R103)</f>
        <v>0</v>
      </c>
      <c r="S97" s="71">
        <f>SUM(S98:S103)</f>
        <v>1</v>
      </c>
      <c r="T97" s="71">
        <f>SUM(T98:T103)</f>
        <v>2</v>
      </c>
      <c r="U97" s="71">
        <f>SUM(U98:U103)</f>
        <v>60</v>
      </c>
      <c r="V97" s="69">
        <f>SUM(V98:V103)</f>
        <v>0</v>
      </c>
      <c r="W97" s="71">
        <f>SUM(W98:W103)</f>
        <v>2</v>
      </c>
      <c r="X97" s="56"/>
      <c r="Y97" s="71">
        <f>SUM(Y98:Y103)</f>
        <v>1</v>
      </c>
      <c r="Z97" s="69">
        <f>SUM(Z98:Z103)</f>
        <v>0.5</v>
      </c>
      <c r="AA97" s="71">
        <f>SUM(AA98:AA103)</f>
        <v>3</v>
      </c>
      <c r="AB97" s="71">
        <f>SUM(AB98:AB103)</f>
        <v>0</v>
      </c>
      <c r="AC97" s="71">
        <f>SUM(AC98:AC103)</f>
        <v>0</v>
      </c>
      <c r="AD97" s="71">
        <f>SUM(AD98:AD103)</f>
        <v>0</v>
      </c>
      <c r="AE97" s="71">
        <f>SUM(AE98:AE103)</f>
        <v>0</v>
      </c>
      <c r="AF97" s="71">
        <f>SUM(AF98:AF103)</f>
        <v>0</v>
      </c>
      <c r="AG97" s="71">
        <f>SUM(AG98:AG103)</f>
        <v>0</v>
      </c>
      <c r="AH97" s="71">
        <f>SUM(AH98:AH103)</f>
        <v>0</v>
      </c>
      <c r="AI97" s="71">
        <f>SUM(AI98:AI103)</f>
        <v>0</v>
      </c>
      <c r="AJ97" s="71">
        <f>SUM(AJ98:AJ103)</f>
        <v>0</v>
      </c>
      <c r="AK97" s="71">
        <f>SUM(AK98:AK103)</f>
        <v>2</v>
      </c>
      <c r="AL97" s="71">
        <f>SUM(AL98:AL103)</f>
        <v>0</v>
      </c>
      <c r="AM97" s="71">
        <f>SUM(AM98:AM103)</f>
        <v>1</v>
      </c>
      <c r="AN97" s="71">
        <f>SUM(AN98:AN103)</f>
        <v>0</v>
      </c>
      <c r="AO97" s="71">
        <f>SUM(AO98:AO103)</f>
        <v>1</v>
      </c>
      <c r="AP97" s="69">
        <f>SUM(AP98:AP103)</f>
        <v>0</v>
      </c>
      <c r="AQ97" s="71">
        <f>SUM(AQ98:AQ103)</f>
        <v>3</v>
      </c>
      <c r="AR97" s="71">
        <f>SUM(AR98:AR103)</f>
        <v>1</v>
      </c>
      <c r="AS97" s="71">
        <f>SUM(AS98:AS103)</f>
        <v>0</v>
      </c>
      <c r="AT97" s="71">
        <f>SUM(AT98:AT103)</f>
        <v>0</v>
      </c>
      <c r="AU97" s="71">
        <f>SUM(AU98:AU103)</f>
        <v>0</v>
      </c>
      <c r="AV97" s="71">
        <f>SUM(AV98:AV103)</f>
        <v>1</v>
      </c>
      <c r="AW97" s="71">
        <f>SUM(AW98:AW103)</f>
        <v>1</v>
      </c>
      <c r="AX97" s="71">
        <f>SUM(AX98:AX103)</f>
        <v>3</v>
      </c>
      <c r="AY97" s="71">
        <f>SUM(AY98:AY103)</f>
        <v>1</v>
      </c>
      <c r="AZ97" s="71">
        <f>SUM(AZ98:AZ103)</f>
        <v>0</v>
      </c>
      <c r="BA97" s="71">
        <f>SUM(BA98:BA103)</f>
        <v>0</v>
      </c>
      <c r="BB97" s="71">
        <f>SUM(BB98:BB103)</f>
        <v>0</v>
      </c>
      <c r="BC97" s="71">
        <f>SUM(BC98:BC103)</f>
        <v>1</v>
      </c>
      <c r="BD97" s="71">
        <f>SUM(BD98:BD103)</f>
        <v>1</v>
      </c>
      <c r="BE97" s="71">
        <f>SUM(BE98:BE103)</f>
        <v>0</v>
      </c>
      <c r="BF97" s="71">
        <f>SUM(BF98:BF103)</f>
        <v>2</v>
      </c>
      <c r="BG97" s="71">
        <f>SUM(BG98:BG103)</f>
        <v>3</v>
      </c>
      <c r="BH97" s="71">
        <f>SUM(BH98:BH103)</f>
        <v>0</v>
      </c>
      <c r="BI97" s="71">
        <f>SUM(BI98:BI103)</f>
        <v>0</v>
      </c>
      <c r="BJ97" s="71">
        <f>SUM(BJ98:BJ103)</f>
        <v>1</v>
      </c>
      <c r="BK97" s="71">
        <f>SUM(BK98:BK103)</f>
        <v>1</v>
      </c>
      <c r="BL97" s="71">
        <f>SUM(BL98:BL103)</f>
        <v>0</v>
      </c>
      <c r="BM97" s="71">
        <f>SUM(BM98:BM103)</f>
        <v>0</v>
      </c>
      <c r="BN97" s="71">
        <f>SUM(BN98:BN103)</f>
        <v>0</v>
      </c>
      <c r="BO97" s="71">
        <f>SUM(BO98:BO103)</f>
        <v>0</v>
      </c>
      <c r="BP97" s="71">
        <f>SUM(BP98:BP103)</f>
        <v>1</v>
      </c>
      <c r="BQ97" s="71">
        <f>SUM(BQ98:BQ103)</f>
        <v>0</v>
      </c>
      <c r="BR97" s="71">
        <f>SUM(BR98:BR103)</f>
        <v>0</v>
      </c>
      <c r="BS97" s="71">
        <f>SUM(BS98:BS103)</f>
        <v>0</v>
      </c>
      <c r="BT97" s="71">
        <f>SUM(BT98:BT103)</f>
        <v>1</v>
      </c>
      <c r="BU97" s="71">
        <f>SUM(BU98:BU103)</f>
        <v>0</v>
      </c>
      <c r="BV97" s="71">
        <f>SUM(BV98:BV103)</f>
        <v>0</v>
      </c>
      <c r="BW97" s="71">
        <f>SUM(BW98:BW103)</f>
        <v>0</v>
      </c>
      <c r="BX97" s="71">
        <f>SUM(BX98:BX103)</f>
        <v>0</v>
      </c>
      <c r="BY97" s="71">
        <f>SUM(BY98:BY103)</f>
        <v>0</v>
      </c>
      <c r="BZ97" s="71">
        <f>SUM(BZ98:BZ103)</f>
        <v>0</v>
      </c>
      <c r="CA97" s="71">
        <f>SUM(CA98:CA103)</f>
        <v>0</v>
      </c>
      <c r="CB97" s="89"/>
      <c r="CC97" s="49">
        <f>P97-AA97-AG97-AI97-AJ97</f>
        <v>0</v>
      </c>
      <c r="CD97" s="49">
        <f>P97-AK97-AL97-AM97-AN97</f>
        <v>0</v>
      </c>
      <c r="CE97" s="73">
        <f>P97-AQ97</f>
        <v>0</v>
      </c>
      <c r="CF97" s="73">
        <f>P97-AX97-BE97</f>
        <v>0</v>
      </c>
      <c r="CG97" s="73">
        <f>P97-BH97-BJ97-BL97-BN97-BP97-BR97-BT97-BV97-BX97-BZ97</f>
        <v>0</v>
      </c>
    </row>
    <row r="98" spans="1:85" s="15" customFormat="1" ht="18" customHeight="1">
      <c r="A98" s="68" t="s">
        <v>238</v>
      </c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93" t="s">
        <v>235</v>
      </c>
      <c r="P98" s="61">
        <v>1</v>
      </c>
      <c r="Q98" s="57">
        <f>P98-R98-S98-T98</f>
        <v>0</v>
      </c>
      <c r="R98" s="66"/>
      <c r="S98" s="66"/>
      <c r="T98" s="66">
        <v>1</v>
      </c>
      <c r="U98" s="66">
        <v>25</v>
      </c>
      <c r="V98" s="65"/>
      <c r="W98" s="63"/>
      <c r="X98" s="64"/>
      <c r="Y98" s="63"/>
      <c r="Z98" s="62"/>
      <c r="AA98" s="61">
        <v>1</v>
      </c>
      <c r="AB98" s="61"/>
      <c r="AC98" s="61"/>
      <c r="AD98" s="61"/>
      <c r="AE98" s="61"/>
      <c r="AF98" s="61"/>
      <c r="AG98" s="61"/>
      <c r="AH98" s="61"/>
      <c r="AI98" s="61"/>
      <c r="AJ98" s="61"/>
      <c r="AK98" s="45">
        <v>1</v>
      </c>
      <c r="AL98" s="45"/>
      <c r="AM98" s="45"/>
      <c r="AN98" s="45"/>
      <c r="AO98" s="45"/>
      <c r="AP98" s="52"/>
      <c r="AQ98" s="21">
        <f>SUM(AR98:AW98)</f>
        <v>1</v>
      </c>
      <c r="AR98" s="61"/>
      <c r="AS98" s="61"/>
      <c r="AT98" s="61"/>
      <c r="AU98" s="61"/>
      <c r="AV98" s="61">
        <v>1</v>
      </c>
      <c r="AW98" s="61"/>
      <c r="AX98" s="21">
        <f>SUM(AY98:BD98)</f>
        <v>1</v>
      </c>
      <c r="AY98" s="61"/>
      <c r="AZ98" s="61"/>
      <c r="BA98" s="61"/>
      <c r="BB98" s="61"/>
      <c r="BC98" s="61">
        <v>1</v>
      </c>
      <c r="BD98" s="61"/>
      <c r="BE98" s="61"/>
      <c r="BF98" s="61">
        <v>1</v>
      </c>
      <c r="BG98" s="61">
        <v>1</v>
      </c>
      <c r="BH98" s="61"/>
      <c r="BI98" s="61"/>
      <c r="BJ98" s="61"/>
      <c r="BK98" s="61"/>
      <c r="BL98" s="61"/>
      <c r="BM98" s="61"/>
      <c r="BN98" s="61"/>
      <c r="BO98" s="61"/>
      <c r="BP98" s="61">
        <v>1</v>
      </c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50"/>
      <c r="CC98" s="49">
        <f>P98-AA98-AG98-AI98-AJ98</f>
        <v>0</v>
      </c>
      <c r="CD98" s="49">
        <f>P98-AK98-AL98-AM98-AN98</f>
        <v>0</v>
      </c>
      <c r="CE98" s="73">
        <f>P98-AQ98</f>
        <v>0</v>
      </c>
      <c r="CF98" s="73">
        <f>P98-AX98-BE98</f>
        <v>0</v>
      </c>
      <c r="CG98" s="73">
        <f>P98-BH98-BJ98-BL98-BN98-BP98-BR98-BT98-BV98-BX98-BZ98</f>
        <v>0</v>
      </c>
    </row>
    <row r="99" spans="1:85" s="15" customFormat="1" ht="18" customHeight="1">
      <c r="A99" s="68" t="s">
        <v>237</v>
      </c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93" t="s">
        <v>235</v>
      </c>
      <c r="P99" s="61">
        <v>1</v>
      </c>
      <c r="Q99" s="57">
        <f>P99-R99-S99-T99</f>
        <v>0</v>
      </c>
      <c r="R99" s="66"/>
      <c r="S99" s="66"/>
      <c r="T99" s="66">
        <v>1</v>
      </c>
      <c r="U99" s="66">
        <v>21</v>
      </c>
      <c r="V99" s="65"/>
      <c r="W99" s="63"/>
      <c r="X99" s="64"/>
      <c r="Y99" s="63"/>
      <c r="Z99" s="62"/>
      <c r="AA99" s="61">
        <v>1</v>
      </c>
      <c r="AB99" s="61"/>
      <c r="AC99" s="61"/>
      <c r="AD99" s="61"/>
      <c r="AE99" s="61"/>
      <c r="AF99" s="61"/>
      <c r="AG99" s="61"/>
      <c r="AH99" s="61"/>
      <c r="AI99" s="61"/>
      <c r="AJ99" s="61"/>
      <c r="AK99" s="45"/>
      <c r="AL99" s="45"/>
      <c r="AM99" s="45">
        <v>1</v>
      </c>
      <c r="AN99" s="45"/>
      <c r="AO99" s="45">
        <v>1</v>
      </c>
      <c r="AP99" s="52"/>
      <c r="AQ99" s="21">
        <f>SUM(AR99:AW99)</f>
        <v>1</v>
      </c>
      <c r="AR99" s="61">
        <v>1</v>
      </c>
      <c r="AS99" s="61"/>
      <c r="AT99" s="61"/>
      <c r="AU99" s="61"/>
      <c r="AV99" s="61"/>
      <c r="AW99" s="61"/>
      <c r="AX99" s="21">
        <f>SUM(AY99:BD99)</f>
        <v>1</v>
      </c>
      <c r="AY99" s="61">
        <v>1</v>
      </c>
      <c r="AZ99" s="61"/>
      <c r="BA99" s="61"/>
      <c r="BB99" s="61"/>
      <c r="BC99" s="61"/>
      <c r="BD99" s="61"/>
      <c r="BE99" s="61"/>
      <c r="BF99" s="61"/>
      <c r="BG99" s="61">
        <v>1</v>
      </c>
      <c r="BH99" s="61"/>
      <c r="BI99" s="61"/>
      <c r="BJ99" s="61">
        <v>1</v>
      </c>
      <c r="BK99" s="61">
        <v>1</v>
      </c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50"/>
      <c r="CC99" s="49">
        <f>P99-AA99-AG99-AI99-AJ99</f>
        <v>0</v>
      </c>
      <c r="CD99" s="49">
        <f>P99-AK99-AL99-AM99-AN99</f>
        <v>0</v>
      </c>
      <c r="CE99" s="73">
        <f>P99-AQ99</f>
        <v>0</v>
      </c>
      <c r="CF99" s="73">
        <f>P99-AX99-BE99</f>
        <v>0</v>
      </c>
      <c r="CG99" s="73">
        <f>P99-BH99-BJ99-BL99-BN99-BP99-BR99-BT99-BV99-BX99-BZ99</f>
        <v>0</v>
      </c>
    </row>
    <row r="100" spans="1:85" s="15" customFormat="1" ht="18" customHeight="1">
      <c r="A100" s="68" t="s">
        <v>236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93" t="s">
        <v>235</v>
      </c>
      <c r="P100" s="61">
        <v>1</v>
      </c>
      <c r="Q100" s="57">
        <f>P100-R100-S100-T100</f>
        <v>0</v>
      </c>
      <c r="R100" s="66"/>
      <c r="S100" s="66">
        <v>1</v>
      </c>
      <c r="T100" s="66"/>
      <c r="U100" s="66">
        <v>14</v>
      </c>
      <c r="V100" s="65"/>
      <c r="W100" s="63">
        <v>2</v>
      </c>
      <c r="X100" s="64" t="s">
        <v>234</v>
      </c>
      <c r="Y100" s="63">
        <v>1</v>
      </c>
      <c r="Z100" s="62">
        <v>0.5</v>
      </c>
      <c r="AA100" s="61">
        <v>1</v>
      </c>
      <c r="AB100" s="61"/>
      <c r="AC100" s="61"/>
      <c r="AD100" s="61"/>
      <c r="AE100" s="61"/>
      <c r="AF100" s="61"/>
      <c r="AG100" s="61"/>
      <c r="AH100" s="61"/>
      <c r="AI100" s="61"/>
      <c r="AJ100" s="61"/>
      <c r="AK100" s="45">
        <v>1</v>
      </c>
      <c r="AL100" s="45"/>
      <c r="AM100" s="45"/>
      <c r="AN100" s="45"/>
      <c r="AO100" s="45"/>
      <c r="AP100" s="52"/>
      <c r="AQ100" s="21">
        <f>SUM(AR100:AW100)</f>
        <v>1</v>
      </c>
      <c r="AR100" s="61"/>
      <c r="AS100" s="61"/>
      <c r="AT100" s="61"/>
      <c r="AU100" s="61"/>
      <c r="AV100" s="61"/>
      <c r="AW100" s="61">
        <v>1</v>
      </c>
      <c r="AX100" s="21">
        <f>SUM(AY100:BD100)</f>
        <v>1</v>
      </c>
      <c r="AY100" s="61"/>
      <c r="AZ100" s="61"/>
      <c r="BA100" s="61"/>
      <c r="BB100" s="61"/>
      <c r="BC100" s="61"/>
      <c r="BD100" s="61">
        <v>1</v>
      </c>
      <c r="BE100" s="61"/>
      <c r="BF100" s="61">
        <v>1</v>
      </c>
      <c r="BG100" s="61">
        <v>1</v>
      </c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>
        <v>1</v>
      </c>
      <c r="BU100" s="61"/>
      <c r="BV100" s="61"/>
      <c r="BW100" s="61"/>
      <c r="BX100" s="61"/>
      <c r="BY100" s="61"/>
      <c r="BZ100" s="61"/>
      <c r="CA100" s="61"/>
      <c r="CB100" s="50"/>
      <c r="CC100" s="49">
        <f>P100-AA100-AG100-AI100-AJ100</f>
        <v>0</v>
      </c>
      <c r="CD100" s="49">
        <f>P100-AK100-AL100-AM100-AN100</f>
        <v>0</v>
      </c>
      <c r="CE100" s="73">
        <f>P100-AQ100</f>
        <v>0</v>
      </c>
      <c r="CF100" s="73">
        <f>P100-AX100-BE100</f>
        <v>0</v>
      </c>
      <c r="CG100" s="73">
        <f>P100-BH100-BJ100-BL100-BN100-BP100-BR100-BT100-BV100-BX100-BZ100</f>
        <v>0</v>
      </c>
    </row>
    <row r="101" spans="1:85" s="15" customFormat="1" ht="18" customHeight="1">
      <c r="A101" s="68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93"/>
      <c r="P101" s="61"/>
      <c r="Q101" s="57">
        <f>P101-R101-S101-T101</f>
        <v>0</v>
      </c>
      <c r="R101" s="66"/>
      <c r="S101" s="66"/>
      <c r="T101" s="66"/>
      <c r="U101" s="66"/>
      <c r="V101" s="65"/>
      <c r="W101" s="63"/>
      <c r="X101" s="64"/>
      <c r="Y101" s="63"/>
      <c r="Z101" s="62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45"/>
      <c r="AL101" s="45"/>
      <c r="AM101" s="45"/>
      <c r="AN101" s="45"/>
      <c r="AO101" s="45"/>
      <c r="AP101" s="52"/>
      <c r="AQ101" s="21">
        <f>SUM(AR101:AW101)</f>
        <v>0</v>
      </c>
      <c r="AR101" s="61"/>
      <c r="AS101" s="61"/>
      <c r="AT101" s="61"/>
      <c r="AU101" s="61"/>
      <c r="AV101" s="61"/>
      <c r="AW101" s="61"/>
      <c r="AX101" s="21">
        <f>SUM(AY101:BD101)</f>
        <v>0</v>
      </c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50"/>
      <c r="CC101" s="49">
        <f>P101-AA101-AG101-AI101-AJ101</f>
        <v>0</v>
      </c>
      <c r="CD101" s="49">
        <f>P101-AK101-AL101-AM101-AN101</f>
        <v>0</v>
      </c>
      <c r="CE101" s="73">
        <f>P101-AQ101</f>
        <v>0</v>
      </c>
      <c r="CF101" s="73">
        <f>P101-AX101-BE101</f>
        <v>0</v>
      </c>
      <c r="CG101" s="73">
        <f>P101-BH101-BJ101-BL101-BN101-BP101-BR101-BT101-BV101-BX101-BZ101</f>
        <v>0</v>
      </c>
    </row>
    <row r="102" spans="1:85" s="15" customFormat="1" ht="18" customHeight="1">
      <c r="A102" s="68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93"/>
      <c r="P102" s="61"/>
      <c r="Q102" s="57">
        <f>P102-R102-S102-T102</f>
        <v>0</v>
      </c>
      <c r="R102" s="66"/>
      <c r="S102" s="66"/>
      <c r="T102" s="66"/>
      <c r="U102" s="66"/>
      <c r="V102" s="65"/>
      <c r="W102" s="63"/>
      <c r="X102" s="64"/>
      <c r="Y102" s="63"/>
      <c r="Z102" s="62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45"/>
      <c r="AL102" s="45"/>
      <c r="AM102" s="45"/>
      <c r="AN102" s="45"/>
      <c r="AO102" s="45"/>
      <c r="AP102" s="52"/>
      <c r="AQ102" s="21">
        <f>SUM(AR102:AW102)</f>
        <v>0</v>
      </c>
      <c r="AR102" s="61"/>
      <c r="AS102" s="61"/>
      <c r="AT102" s="61"/>
      <c r="AU102" s="61"/>
      <c r="AV102" s="61"/>
      <c r="AW102" s="61"/>
      <c r="AX102" s="21">
        <f>SUM(AY102:BD102)</f>
        <v>0</v>
      </c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50"/>
      <c r="CC102" s="49">
        <f>P102-AA102-AG102-AI102-AJ102</f>
        <v>0</v>
      </c>
      <c r="CD102" s="49">
        <f>P102-AK102-AL102-AM102-AN102</f>
        <v>0</v>
      </c>
      <c r="CE102" s="73">
        <f>P102-AQ102</f>
        <v>0</v>
      </c>
      <c r="CF102" s="73">
        <f>P102-AX102-BE102</f>
        <v>0</v>
      </c>
      <c r="CG102" s="73">
        <f>P102-BH102-BJ102-BL102-BN102-BP102-BR102-BT102-BV102-BX102-BZ102</f>
        <v>0</v>
      </c>
    </row>
    <row r="103" spans="1:85" s="15" customFormat="1" ht="18" customHeight="1">
      <c r="A103" s="68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93"/>
      <c r="P103" s="61"/>
      <c r="Q103" s="57">
        <f>P103-R103-S103-T103</f>
        <v>0</v>
      </c>
      <c r="R103" s="66"/>
      <c r="S103" s="66"/>
      <c r="T103" s="66"/>
      <c r="U103" s="66"/>
      <c r="V103" s="65"/>
      <c r="W103" s="63"/>
      <c r="X103" s="64"/>
      <c r="Y103" s="63"/>
      <c r="Z103" s="62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45"/>
      <c r="AL103" s="45"/>
      <c r="AM103" s="45"/>
      <c r="AN103" s="45"/>
      <c r="AO103" s="45"/>
      <c r="AP103" s="52"/>
      <c r="AQ103" s="21">
        <f>SUM(AR103:AW103)</f>
        <v>0</v>
      </c>
      <c r="AR103" s="61"/>
      <c r="AS103" s="61"/>
      <c r="AT103" s="61"/>
      <c r="AU103" s="61"/>
      <c r="AV103" s="61"/>
      <c r="AW103" s="61"/>
      <c r="AX103" s="21">
        <f>SUM(AY103:BD103)</f>
        <v>0</v>
      </c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50"/>
      <c r="CC103" s="49">
        <f>P103-AA103-AG103-AI103-AJ103</f>
        <v>0</v>
      </c>
      <c r="CD103" s="49">
        <f>P103-AK103-AL103-AM103-AN103</f>
        <v>0</v>
      </c>
      <c r="CE103" s="73">
        <f>P103-AQ103</f>
        <v>0</v>
      </c>
      <c r="CF103" s="73">
        <f>P103-AX103-BE103</f>
        <v>0</v>
      </c>
      <c r="CG103" s="73">
        <f>P103-BH103-BJ103-BL103-BN103-BP103-BR103-BT103-BV103-BX103-BZ103</f>
        <v>0</v>
      </c>
    </row>
    <row r="104" spans="1:85" s="26" customFormat="1">
      <c r="A104" s="60" t="s">
        <v>233</v>
      </c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8">
        <v>13</v>
      </c>
      <c r="P104" s="71">
        <f>SUM(P105:P110)</f>
        <v>2</v>
      </c>
      <c r="Q104" s="57">
        <f>P104-R104-S104-T104</f>
        <v>0</v>
      </c>
      <c r="R104" s="71">
        <f>SUM(R105:R110)</f>
        <v>0</v>
      </c>
      <c r="S104" s="71">
        <f>SUM(S105:S110)</f>
        <v>0</v>
      </c>
      <c r="T104" s="71">
        <f>SUM(T105:T110)</f>
        <v>2</v>
      </c>
      <c r="U104" s="71">
        <f>SUM(U105:U110)</f>
        <v>43</v>
      </c>
      <c r="V104" s="69">
        <f>SUM(V105:V110)</f>
        <v>0</v>
      </c>
      <c r="W104" s="71">
        <f>SUM(W105:W110)</f>
        <v>0</v>
      </c>
      <c r="X104" s="56"/>
      <c r="Y104" s="71">
        <f>SUM(Y105:Y110)</f>
        <v>0</v>
      </c>
      <c r="Z104" s="69">
        <f>SUM(Z105:Z110)</f>
        <v>0</v>
      </c>
      <c r="AA104" s="71">
        <f>SUM(AA105:AA110)</f>
        <v>2</v>
      </c>
      <c r="AB104" s="71">
        <f>SUM(AB105:AB110)</f>
        <v>0</v>
      </c>
      <c r="AC104" s="71">
        <f>SUM(AC105:AC110)</f>
        <v>0</v>
      </c>
      <c r="AD104" s="71">
        <f>SUM(AD105:AD110)</f>
        <v>0</v>
      </c>
      <c r="AE104" s="71">
        <f>SUM(AE105:AE110)</f>
        <v>0</v>
      </c>
      <c r="AF104" s="71">
        <f>SUM(AF105:AF110)</f>
        <v>0</v>
      </c>
      <c r="AG104" s="71">
        <f>SUM(AG105:AG110)</f>
        <v>0</v>
      </c>
      <c r="AH104" s="71">
        <f>SUM(AH105:AH110)</f>
        <v>0</v>
      </c>
      <c r="AI104" s="71">
        <f>SUM(AI105:AI110)</f>
        <v>0</v>
      </c>
      <c r="AJ104" s="71">
        <f>SUM(AJ105:AJ110)</f>
        <v>0</v>
      </c>
      <c r="AK104" s="71">
        <f>SUM(AK105:AK110)</f>
        <v>2</v>
      </c>
      <c r="AL104" s="71">
        <f>SUM(AL105:AL110)</f>
        <v>0</v>
      </c>
      <c r="AM104" s="71">
        <f>SUM(AM105:AM110)</f>
        <v>0</v>
      </c>
      <c r="AN104" s="71">
        <f>SUM(AN105:AN110)</f>
        <v>0</v>
      </c>
      <c r="AO104" s="71">
        <f>SUM(AO105:AO110)</f>
        <v>2</v>
      </c>
      <c r="AP104" s="69">
        <f>SUM(AP105:AP110)</f>
        <v>0</v>
      </c>
      <c r="AQ104" s="71">
        <f>SUM(AQ105:AQ110)</f>
        <v>2</v>
      </c>
      <c r="AR104" s="71">
        <f>SUM(AR105:AR110)</f>
        <v>0</v>
      </c>
      <c r="AS104" s="71">
        <f>SUM(AS105:AS110)</f>
        <v>0</v>
      </c>
      <c r="AT104" s="71">
        <f>SUM(AT105:AT110)</f>
        <v>0</v>
      </c>
      <c r="AU104" s="71">
        <f>SUM(AU105:AU110)</f>
        <v>0</v>
      </c>
      <c r="AV104" s="71">
        <f>SUM(AV105:AV110)</f>
        <v>0</v>
      </c>
      <c r="AW104" s="71">
        <f>SUM(AW105:AW110)</f>
        <v>2</v>
      </c>
      <c r="AX104" s="71">
        <f>SUM(AX105:AX110)</f>
        <v>2</v>
      </c>
      <c r="AY104" s="71">
        <f>SUM(AY105:AY110)</f>
        <v>0</v>
      </c>
      <c r="AZ104" s="71">
        <f>SUM(AZ105:AZ110)</f>
        <v>0</v>
      </c>
      <c r="BA104" s="71">
        <f>SUM(BA105:BA110)</f>
        <v>0</v>
      </c>
      <c r="BB104" s="71">
        <f>SUM(BB105:BB110)</f>
        <v>0</v>
      </c>
      <c r="BC104" s="71">
        <f>SUM(BC105:BC110)</f>
        <v>0</v>
      </c>
      <c r="BD104" s="71">
        <f>SUM(BD105:BD110)</f>
        <v>2</v>
      </c>
      <c r="BE104" s="71">
        <f>SUM(BE105:BE110)</f>
        <v>0</v>
      </c>
      <c r="BF104" s="71">
        <f>SUM(BF105:BF110)</f>
        <v>1</v>
      </c>
      <c r="BG104" s="71">
        <f>SUM(BG105:BG110)</f>
        <v>2</v>
      </c>
      <c r="BH104" s="71">
        <f>SUM(BH105:BH110)</f>
        <v>0</v>
      </c>
      <c r="BI104" s="71">
        <f>SUM(BI105:BI110)</f>
        <v>0</v>
      </c>
      <c r="BJ104" s="71">
        <f>SUM(BJ105:BJ110)</f>
        <v>0</v>
      </c>
      <c r="BK104" s="71">
        <f>SUM(BK105:BK110)</f>
        <v>0</v>
      </c>
      <c r="BL104" s="71">
        <f>SUM(BL105:BL110)</f>
        <v>0</v>
      </c>
      <c r="BM104" s="71">
        <f>SUM(BM105:BM110)</f>
        <v>0</v>
      </c>
      <c r="BN104" s="71">
        <f>SUM(BN105:BN110)</f>
        <v>0</v>
      </c>
      <c r="BO104" s="71">
        <f>SUM(BO105:BO110)</f>
        <v>0</v>
      </c>
      <c r="BP104" s="71">
        <f>SUM(BP105:BP110)</f>
        <v>0</v>
      </c>
      <c r="BQ104" s="71">
        <f>SUM(BQ105:BQ110)</f>
        <v>0</v>
      </c>
      <c r="BR104" s="71">
        <f>SUM(BR105:BR110)</f>
        <v>0</v>
      </c>
      <c r="BS104" s="71">
        <f>SUM(BS105:BS110)</f>
        <v>0</v>
      </c>
      <c r="BT104" s="71">
        <f>SUM(BT105:BT110)</f>
        <v>0</v>
      </c>
      <c r="BU104" s="71">
        <f>SUM(BU105:BU110)</f>
        <v>0</v>
      </c>
      <c r="BV104" s="71">
        <f>SUM(BV105:BV110)</f>
        <v>2</v>
      </c>
      <c r="BW104" s="71">
        <f>SUM(BW105:BW110)</f>
        <v>2</v>
      </c>
      <c r="BX104" s="71">
        <f>SUM(BX105:BX110)</f>
        <v>0</v>
      </c>
      <c r="BY104" s="71">
        <f>SUM(BY105:BY110)</f>
        <v>0</v>
      </c>
      <c r="BZ104" s="71">
        <f>SUM(BZ105:BZ110)</f>
        <v>0</v>
      </c>
      <c r="CA104" s="71">
        <f>SUM(CA105:CA110)</f>
        <v>0</v>
      </c>
      <c r="CB104" s="89"/>
      <c r="CC104" s="49">
        <f>P104-AA104-AG104-AI104-AJ104</f>
        <v>0</v>
      </c>
      <c r="CD104" s="49">
        <f>P104-AK104-AL104-AM104-AN104</f>
        <v>0</v>
      </c>
      <c r="CE104" s="73">
        <f>P104-AQ104</f>
        <v>0</v>
      </c>
      <c r="CF104" s="73">
        <f>P104-AX104-BE104</f>
        <v>0</v>
      </c>
      <c r="CG104" s="73">
        <f>P104-BH104-BJ104-BL104-BN104-BP104-BR104-BT104-BV104-BX104-BZ104</f>
        <v>0</v>
      </c>
    </row>
    <row r="105" spans="1:85" s="15" customFormat="1" ht="20.25" customHeight="1">
      <c r="A105" s="68" t="s">
        <v>232</v>
      </c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93" t="s">
        <v>230</v>
      </c>
      <c r="P105" s="61">
        <v>1</v>
      </c>
      <c r="Q105" s="57">
        <f>P105-R105-S105-T105</f>
        <v>0</v>
      </c>
      <c r="R105" s="66"/>
      <c r="S105" s="66"/>
      <c r="T105" s="66">
        <v>1</v>
      </c>
      <c r="U105" s="66">
        <v>22</v>
      </c>
      <c r="V105" s="65"/>
      <c r="W105" s="63"/>
      <c r="X105" s="64"/>
      <c r="Y105" s="63"/>
      <c r="Z105" s="62"/>
      <c r="AA105" s="61">
        <v>1</v>
      </c>
      <c r="AB105" s="61"/>
      <c r="AC105" s="61"/>
      <c r="AD105" s="61"/>
      <c r="AE105" s="61"/>
      <c r="AF105" s="61"/>
      <c r="AG105" s="61"/>
      <c r="AH105" s="61"/>
      <c r="AI105" s="61"/>
      <c r="AJ105" s="61"/>
      <c r="AK105" s="45">
        <v>1</v>
      </c>
      <c r="AL105" s="45"/>
      <c r="AM105" s="45"/>
      <c r="AN105" s="45"/>
      <c r="AO105" s="45">
        <v>1</v>
      </c>
      <c r="AP105" s="52"/>
      <c r="AQ105" s="21">
        <f>SUM(AR105:AW105)</f>
        <v>1</v>
      </c>
      <c r="AR105" s="61"/>
      <c r="AS105" s="61"/>
      <c r="AT105" s="61"/>
      <c r="AU105" s="61"/>
      <c r="AV105" s="61"/>
      <c r="AW105" s="61">
        <v>1</v>
      </c>
      <c r="AX105" s="21">
        <f>SUM(AY105:BD105)</f>
        <v>1</v>
      </c>
      <c r="AY105" s="61"/>
      <c r="AZ105" s="61"/>
      <c r="BA105" s="61"/>
      <c r="BB105" s="61"/>
      <c r="BC105" s="61"/>
      <c r="BD105" s="61">
        <v>1</v>
      </c>
      <c r="BE105" s="61"/>
      <c r="BF105" s="61">
        <v>1</v>
      </c>
      <c r="BG105" s="61">
        <v>1</v>
      </c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>
        <v>1</v>
      </c>
      <c r="BW105" s="61">
        <v>1</v>
      </c>
      <c r="BX105" s="61"/>
      <c r="BY105" s="61"/>
      <c r="BZ105" s="61"/>
      <c r="CA105" s="61"/>
      <c r="CB105" s="50"/>
      <c r="CC105" s="49">
        <f>P105-AA105-AG105-AI105-AJ105</f>
        <v>0</v>
      </c>
      <c r="CD105" s="49">
        <f>P105-AK105-AL105-AM105-AN105</f>
        <v>0</v>
      </c>
      <c r="CE105" s="73">
        <f>P105-AQ105</f>
        <v>0</v>
      </c>
      <c r="CF105" s="73">
        <f>P105-AX105-BE105</f>
        <v>0</v>
      </c>
      <c r="CG105" s="73">
        <f>P105-BH105-BJ105-BL105-BN105-BP105-BR105-BT105-BV105-BX105-BZ105</f>
        <v>0</v>
      </c>
    </row>
    <row r="106" spans="1:85" s="15" customFormat="1" ht="20.25" customHeight="1">
      <c r="A106" s="68" t="s">
        <v>231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93" t="s">
        <v>230</v>
      </c>
      <c r="P106" s="61">
        <v>1</v>
      </c>
      <c r="Q106" s="57">
        <f>P106-R106-S106-T106</f>
        <v>0</v>
      </c>
      <c r="R106" s="66"/>
      <c r="S106" s="66"/>
      <c r="T106" s="66">
        <v>1</v>
      </c>
      <c r="U106" s="66">
        <v>21</v>
      </c>
      <c r="V106" s="65"/>
      <c r="W106" s="63"/>
      <c r="X106" s="64"/>
      <c r="Y106" s="63"/>
      <c r="Z106" s="62"/>
      <c r="AA106" s="61">
        <v>1</v>
      </c>
      <c r="AB106" s="61"/>
      <c r="AC106" s="61"/>
      <c r="AD106" s="61"/>
      <c r="AE106" s="61"/>
      <c r="AF106" s="61"/>
      <c r="AG106" s="61"/>
      <c r="AH106" s="61"/>
      <c r="AI106" s="61"/>
      <c r="AJ106" s="61"/>
      <c r="AK106" s="45">
        <v>1</v>
      </c>
      <c r="AL106" s="45"/>
      <c r="AM106" s="45"/>
      <c r="AN106" s="45"/>
      <c r="AO106" s="45">
        <v>1</v>
      </c>
      <c r="AP106" s="52"/>
      <c r="AQ106" s="21">
        <f>SUM(AR106:AW106)</f>
        <v>1</v>
      </c>
      <c r="AR106" s="61"/>
      <c r="AS106" s="61"/>
      <c r="AT106" s="61"/>
      <c r="AU106" s="61"/>
      <c r="AV106" s="61"/>
      <c r="AW106" s="61">
        <v>1</v>
      </c>
      <c r="AX106" s="21">
        <f>SUM(AY106:BD106)</f>
        <v>1</v>
      </c>
      <c r="AY106" s="61"/>
      <c r="AZ106" s="61"/>
      <c r="BA106" s="61"/>
      <c r="BB106" s="61"/>
      <c r="BC106" s="61"/>
      <c r="BD106" s="61">
        <v>1</v>
      </c>
      <c r="BE106" s="61"/>
      <c r="BF106" s="61"/>
      <c r="BG106" s="61">
        <v>1</v>
      </c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>
        <v>1</v>
      </c>
      <c r="BW106" s="61">
        <v>1</v>
      </c>
      <c r="BX106" s="61"/>
      <c r="BY106" s="61"/>
      <c r="BZ106" s="61"/>
      <c r="CA106" s="61"/>
      <c r="CB106" s="50"/>
      <c r="CC106" s="49">
        <f>P106-AA106-AG106-AI106-AJ106</f>
        <v>0</v>
      </c>
      <c r="CD106" s="49">
        <f>P106-AK106-AL106-AM106-AN106</f>
        <v>0</v>
      </c>
      <c r="CE106" s="73">
        <f>P106-AQ106</f>
        <v>0</v>
      </c>
      <c r="CF106" s="73">
        <f>P106-AX106-BE106</f>
        <v>0</v>
      </c>
      <c r="CG106" s="73">
        <f>P106-BH106-BJ106-BL106-BN106-BP106-BR106-BT106-BV106-BX106-BZ106</f>
        <v>0</v>
      </c>
    </row>
    <row r="107" spans="1:85" s="15" customFormat="1" ht="20.25" customHeight="1">
      <c r="A107" s="68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93"/>
      <c r="P107" s="61"/>
      <c r="Q107" s="57">
        <f>P107-R107-S107-T107</f>
        <v>0</v>
      </c>
      <c r="R107" s="66"/>
      <c r="S107" s="66"/>
      <c r="T107" s="66"/>
      <c r="U107" s="66"/>
      <c r="V107" s="65"/>
      <c r="W107" s="63"/>
      <c r="X107" s="64"/>
      <c r="Y107" s="63"/>
      <c r="Z107" s="62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45"/>
      <c r="AL107" s="45"/>
      <c r="AM107" s="45"/>
      <c r="AN107" s="45"/>
      <c r="AO107" s="45"/>
      <c r="AP107" s="52"/>
      <c r="AQ107" s="21">
        <f>SUM(AR107:AW107)</f>
        <v>0</v>
      </c>
      <c r="AR107" s="61"/>
      <c r="AS107" s="61"/>
      <c r="AT107" s="61"/>
      <c r="AU107" s="61"/>
      <c r="AV107" s="61"/>
      <c r="AW107" s="61"/>
      <c r="AX107" s="21">
        <f>SUM(AY107:BD107)</f>
        <v>0</v>
      </c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50"/>
      <c r="CC107" s="49">
        <f>P107-AA107-AG107-AI107-AJ107</f>
        <v>0</v>
      </c>
      <c r="CD107" s="49">
        <f>P107-AK107-AL107-AM107-AN107</f>
        <v>0</v>
      </c>
      <c r="CE107" s="73">
        <f>P107-AQ107</f>
        <v>0</v>
      </c>
      <c r="CF107" s="73">
        <f>P107-AX107-BE107</f>
        <v>0</v>
      </c>
      <c r="CG107" s="73">
        <f>P107-BH107-BJ107-BL107-BN107-BP107-BR107-BT107-BV107-BX107-BZ107</f>
        <v>0</v>
      </c>
    </row>
    <row r="108" spans="1:85" s="15" customFormat="1" ht="20.25" customHeight="1">
      <c r="A108" s="68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93"/>
      <c r="P108" s="61"/>
      <c r="Q108" s="57">
        <f>P108-R108-S108-T108</f>
        <v>0</v>
      </c>
      <c r="R108" s="66"/>
      <c r="S108" s="66"/>
      <c r="T108" s="66"/>
      <c r="U108" s="66"/>
      <c r="V108" s="65"/>
      <c r="W108" s="63"/>
      <c r="X108" s="64"/>
      <c r="Y108" s="63"/>
      <c r="Z108" s="62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45"/>
      <c r="AL108" s="45"/>
      <c r="AM108" s="45"/>
      <c r="AN108" s="45"/>
      <c r="AO108" s="45"/>
      <c r="AP108" s="52"/>
      <c r="AQ108" s="21">
        <f>SUM(AR108:AW108)</f>
        <v>0</v>
      </c>
      <c r="AR108" s="61"/>
      <c r="AS108" s="61"/>
      <c r="AT108" s="61"/>
      <c r="AU108" s="61"/>
      <c r="AV108" s="61"/>
      <c r="AW108" s="61"/>
      <c r="AX108" s="21">
        <f>SUM(AY108:BD108)</f>
        <v>0</v>
      </c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50"/>
      <c r="CC108" s="49">
        <f>P108-AA108-AG108-AI108-AJ108</f>
        <v>0</v>
      </c>
      <c r="CD108" s="49">
        <f>P108-AK108-AL108-AM108-AN108</f>
        <v>0</v>
      </c>
      <c r="CE108" s="73">
        <f>P108-AQ108</f>
        <v>0</v>
      </c>
      <c r="CF108" s="73">
        <f>P108-AX108-BE108</f>
        <v>0</v>
      </c>
      <c r="CG108" s="73">
        <f>P108-BH108-BJ108-BL108-BN108-BP108-BR108-BT108-BV108-BX108-BZ108</f>
        <v>0</v>
      </c>
    </row>
    <row r="109" spans="1:85" s="15" customFormat="1" ht="20.25" customHeight="1">
      <c r="A109" s="68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93"/>
      <c r="P109" s="61"/>
      <c r="Q109" s="57">
        <f>P109-R109-S109-T109</f>
        <v>0</v>
      </c>
      <c r="R109" s="66"/>
      <c r="S109" s="66"/>
      <c r="T109" s="66"/>
      <c r="U109" s="66"/>
      <c r="V109" s="65"/>
      <c r="W109" s="63"/>
      <c r="X109" s="64"/>
      <c r="Y109" s="63"/>
      <c r="Z109" s="62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45"/>
      <c r="AL109" s="45"/>
      <c r="AM109" s="45"/>
      <c r="AN109" s="45"/>
      <c r="AO109" s="45"/>
      <c r="AP109" s="52"/>
      <c r="AQ109" s="21">
        <f>SUM(AR109:AW109)</f>
        <v>0</v>
      </c>
      <c r="AR109" s="61"/>
      <c r="AS109" s="61"/>
      <c r="AT109" s="61"/>
      <c r="AU109" s="61"/>
      <c r="AV109" s="61"/>
      <c r="AW109" s="61"/>
      <c r="AX109" s="21">
        <f>SUM(AY109:BD109)</f>
        <v>0</v>
      </c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50"/>
      <c r="CC109" s="49">
        <f>P109-AA109-AG109-AI109-AJ109</f>
        <v>0</v>
      </c>
      <c r="CD109" s="49">
        <f>P109-AK109-AL109-AM109-AN109</f>
        <v>0</v>
      </c>
      <c r="CE109" s="73">
        <f>P109-AQ109</f>
        <v>0</v>
      </c>
      <c r="CF109" s="73">
        <f>P109-AX109-BE109</f>
        <v>0</v>
      </c>
      <c r="CG109" s="73">
        <f>P109-BH109-BJ109-BL109-BN109-BP109-BR109-BT109-BV109-BX109-BZ109</f>
        <v>0</v>
      </c>
    </row>
    <row r="110" spans="1:85" s="15" customFormat="1" ht="20.25" customHeight="1">
      <c r="A110" s="68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93"/>
      <c r="P110" s="61"/>
      <c r="Q110" s="57">
        <f>P110-R110-S110-T110</f>
        <v>0</v>
      </c>
      <c r="R110" s="66"/>
      <c r="S110" s="66"/>
      <c r="T110" s="66"/>
      <c r="U110" s="66"/>
      <c r="V110" s="65"/>
      <c r="W110" s="63"/>
      <c r="X110" s="64"/>
      <c r="Y110" s="63"/>
      <c r="Z110" s="62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45"/>
      <c r="AL110" s="45"/>
      <c r="AM110" s="45"/>
      <c r="AN110" s="45"/>
      <c r="AO110" s="45"/>
      <c r="AP110" s="52"/>
      <c r="AQ110" s="21">
        <f>SUM(AR110:AW110)</f>
        <v>0</v>
      </c>
      <c r="AR110" s="61"/>
      <c r="AS110" s="61"/>
      <c r="AT110" s="61"/>
      <c r="AU110" s="61"/>
      <c r="AV110" s="61"/>
      <c r="AW110" s="61"/>
      <c r="AX110" s="21">
        <f>SUM(AY110:BD110)</f>
        <v>0</v>
      </c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50"/>
      <c r="CC110" s="49">
        <f>P110-AA110-AG110-AI110-AJ110</f>
        <v>0</v>
      </c>
      <c r="CD110" s="49">
        <f>P110-AK110-AL110-AM110-AN110</f>
        <v>0</v>
      </c>
      <c r="CE110" s="73">
        <f>P110-AQ110</f>
        <v>0</v>
      </c>
      <c r="CF110" s="73">
        <f>P110-AX110-BE110</f>
        <v>0</v>
      </c>
      <c r="CG110" s="73">
        <f>P110-BH110-BJ110-BL110-BN110-BP110-BR110-BT110-BV110-BX110-BZ110</f>
        <v>0</v>
      </c>
    </row>
    <row r="111" spans="1:85" s="26" customFormat="1">
      <c r="A111" s="60" t="s">
        <v>229</v>
      </c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8">
        <v>14</v>
      </c>
      <c r="P111" s="71">
        <f>SUM(P112:P123)</f>
        <v>5</v>
      </c>
      <c r="Q111" s="57">
        <f>P111-R111-S111-T111</f>
        <v>0</v>
      </c>
      <c r="R111" s="71">
        <f>SUM(R112:R123)</f>
        <v>0</v>
      </c>
      <c r="S111" s="71">
        <f>SUM(S112:S123)</f>
        <v>0</v>
      </c>
      <c r="T111" s="71">
        <f>SUM(T112:T123)</f>
        <v>5</v>
      </c>
      <c r="U111" s="71">
        <f>SUM(U112:U123)</f>
        <v>124</v>
      </c>
      <c r="V111" s="69">
        <f>SUM(V112:V123)</f>
        <v>0</v>
      </c>
      <c r="W111" s="71">
        <f>SUM(W112:W123)</f>
        <v>1</v>
      </c>
      <c r="X111" s="56"/>
      <c r="Y111" s="71">
        <f>SUM(Y112:Y123)</f>
        <v>6</v>
      </c>
      <c r="Z111" s="69">
        <f>SUM(Z112:Z123)</f>
        <v>0</v>
      </c>
      <c r="AA111" s="71">
        <f>SUM(AA112:AA123)</f>
        <v>5</v>
      </c>
      <c r="AB111" s="71">
        <f>SUM(AB112:AB123)</f>
        <v>0</v>
      </c>
      <c r="AC111" s="71">
        <f>SUM(AC112:AC123)</f>
        <v>0</v>
      </c>
      <c r="AD111" s="71">
        <f>SUM(AD112:AD123)</f>
        <v>0</v>
      </c>
      <c r="AE111" s="71">
        <f>SUM(AE112:AE123)</f>
        <v>0</v>
      </c>
      <c r="AF111" s="71">
        <f>SUM(AF112:AF123)</f>
        <v>0</v>
      </c>
      <c r="AG111" s="71">
        <f>SUM(AG112:AG123)</f>
        <v>0</v>
      </c>
      <c r="AH111" s="71">
        <f>SUM(AH112:AH123)</f>
        <v>0</v>
      </c>
      <c r="AI111" s="71">
        <f>SUM(AI112:AI123)</f>
        <v>0</v>
      </c>
      <c r="AJ111" s="71">
        <f>SUM(AJ112:AJ123)</f>
        <v>0</v>
      </c>
      <c r="AK111" s="71">
        <f>SUM(AK112:AK123)</f>
        <v>3</v>
      </c>
      <c r="AL111" s="71">
        <f>SUM(AL112:AL123)</f>
        <v>2</v>
      </c>
      <c r="AM111" s="71">
        <f>SUM(AM112:AM123)</f>
        <v>0</v>
      </c>
      <c r="AN111" s="71">
        <f>SUM(AN112:AN123)</f>
        <v>0</v>
      </c>
      <c r="AO111" s="71">
        <f>SUM(AO112:AO123)</f>
        <v>5</v>
      </c>
      <c r="AP111" s="69">
        <f>SUM(AP112:AP123)</f>
        <v>0</v>
      </c>
      <c r="AQ111" s="71">
        <f>SUM(AQ112:AQ123)</f>
        <v>5</v>
      </c>
      <c r="AR111" s="71">
        <f>SUM(AR112:AR123)</f>
        <v>0</v>
      </c>
      <c r="AS111" s="71">
        <f>SUM(AS112:AS123)</f>
        <v>0</v>
      </c>
      <c r="AT111" s="71">
        <f>SUM(AT112:AT123)</f>
        <v>0</v>
      </c>
      <c r="AU111" s="71">
        <f>SUM(AU112:AU123)</f>
        <v>0</v>
      </c>
      <c r="AV111" s="71">
        <f>SUM(AV112:AV123)</f>
        <v>1</v>
      </c>
      <c r="AW111" s="71">
        <f>SUM(AW112:AW123)</f>
        <v>4</v>
      </c>
      <c r="AX111" s="71">
        <f>SUM(AX112:AX123)</f>
        <v>5</v>
      </c>
      <c r="AY111" s="71">
        <f>SUM(AY112:AY123)</f>
        <v>0</v>
      </c>
      <c r="AZ111" s="71">
        <f>SUM(AZ112:AZ123)</f>
        <v>0</v>
      </c>
      <c r="BA111" s="71">
        <f>SUM(BA112:BA123)</f>
        <v>0</v>
      </c>
      <c r="BB111" s="71">
        <f>SUM(BB112:BB123)</f>
        <v>0</v>
      </c>
      <c r="BC111" s="71">
        <f>SUM(BC112:BC123)</f>
        <v>1</v>
      </c>
      <c r="BD111" s="71">
        <f>SUM(BD112:BD123)</f>
        <v>4</v>
      </c>
      <c r="BE111" s="71">
        <f>SUM(BE112:BE123)</f>
        <v>0</v>
      </c>
      <c r="BF111" s="71">
        <f>SUM(BF112:BF123)</f>
        <v>5</v>
      </c>
      <c r="BG111" s="71">
        <f>SUM(BG112:BG123)</f>
        <v>5</v>
      </c>
      <c r="BH111" s="71">
        <f>SUM(BH112:BH123)</f>
        <v>0</v>
      </c>
      <c r="BI111" s="71">
        <f>SUM(BI112:BI123)</f>
        <v>0</v>
      </c>
      <c r="BJ111" s="71">
        <f>SUM(BJ112:BJ123)</f>
        <v>0</v>
      </c>
      <c r="BK111" s="71">
        <f>SUM(BK112:BK123)</f>
        <v>0</v>
      </c>
      <c r="BL111" s="71">
        <f>SUM(BL112:BL123)</f>
        <v>0</v>
      </c>
      <c r="BM111" s="71">
        <f>SUM(BM112:BM123)</f>
        <v>0</v>
      </c>
      <c r="BN111" s="71">
        <f>SUM(BN112:BN123)</f>
        <v>1</v>
      </c>
      <c r="BO111" s="71">
        <f>SUM(BO112:BO123)</f>
        <v>1</v>
      </c>
      <c r="BP111" s="71">
        <f>SUM(BP112:BP123)</f>
        <v>0</v>
      </c>
      <c r="BQ111" s="71">
        <f>SUM(BQ112:BQ123)</f>
        <v>0</v>
      </c>
      <c r="BR111" s="71">
        <f>SUM(BR112:BR123)</f>
        <v>0</v>
      </c>
      <c r="BS111" s="71">
        <f>SUM(BS112:BS123)</f>
        <v>0</v>
      </c>
      <c r="BT111" s="71">
        <f>SUM(BT112:BT123)</f>
        <v>2</v>
      </c>
      <c r="BU111" s="71">
        <f>SUM(BU112:BU123)</f>
        <v>2</v>
      </c>
      <c r="BV111" s="71">
        <f>SUM(BV112:BV123)</f>
        <v>0</v>
      </c>
      <c r="BW111" s="71">
        <f>SUM(BW112:BW123)</f>
        <v>0</v>
      </c>
      <c r="BX111" s="71">
        <f>SUM(BX112:BX123)</f>
        <v>1</v>
      </c>
      <c r="BY111" s="71">
        <f>SUM(BY112:BY123)</f>
        <v>1</v>
      </c>
      <c r="BZ111" s="71">
        <f>SUM(BZ112:BZ123)</f>
        <v>1</v>
      </c>
      <c r="CA111" s="71">
        <f>SUM(CA112:CA123)</f>
        <v>1</v>
      </c>
      <c r="CB111" s="89"/>
      <c r="CC111" s="49">
        <f>P111-AA111-AG111-AI111-AJ111</f>
        <v>0</v>
      </c>
      <c r="CD111" s="49">
        <f>P111-AK111-AL111-AM111-AN111</f>
        <v>0</v>
      </c>
      <c r="CE111" s="73">
        <f>P111-AQ111</f>
        <v>0</v>
      </c>
      <c r="CF111" s="73">
        <f>P111-AX111-BE111</f>
        <v>0</v>
      </c>
      <c r="CG111" s="73">
        <f>P111-BH111-BJ111-BL111-BN111-BP111-BR111-BT111-BV111-BX111-BZ111</f>
        <v>0</v>
      </c>
    </row>
    <row r="112" spans="1:85" s="15" customFormat="1" ht="15.75" customHeight="1">
      <c r="A112" s="68" t="s">
        <v>228</v>
      </c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93" t="s">
        <v>101</v>
      </c>
      <c r="P112" s="61">
        <v>1</v>
      </c>
      <c r="Q112" s="57">
        <f>P112-R112-S112-T112</f>
        <v>0</v>
      </c>
      <c r="R112" s="66"/>
      <c r="S112" s="66"/>
      <c r="T112" s="66">
        <v>1</v>
      </c>
      <c r="U112" s="66">
        <v>20</v>
      </c>
      <c r="V112" s="65"/>
      <c r="W112" s="63">
        <v>1</v>
      </c>
      <c r="X112" s="64" t="s">
        <v>154</v>
      </c>
      <c r="Y112" s="63">
        <v>6</v>
      </c>
      <c r="Z112" s="62"/>
      <c r="AA112" s="61">
        <v>1</v>
      </c>
      <c r="AB112" s="61"/>
      <c r="AC112" s="61"/>
      <c r="AD112" s="61"/>
      <c r="AE112" s="61"/>
      <c r="AF112" s="61"/>
      <c r="AG112" s="61"/>
      <c r="AH112" s="61"/>
      <c r="AI112" s="61"/>
      <c r="AJ112" s="61"/>
      <c r="AK112" s="45"/>
      <c r="AL112" s="45">
        <v>1</v>
      </c>
      <c r="AM112" s="45"/>
      <c r="AN112" s="45"/>
      <c r="AO112" s="45">
        <v>1</v>
      </c>
      <c r="AP112" s="52"/>
      <c r="AQ112" s="21">
        <f>SUM(AR112:AW112)</f>
        <v>1</v>
      </c>
      <c r="AR112" s="61"/>
      <c r="AS112" s="61"/>
      <c r="AT112" s="61"/>
      <c r="AU112" s="61"/>
      <c r="AV112" s="61"/>
      <c r="AW112" s="61">
        <v>1</v>
      </c>
      <c r="AX112" s="21">
        <f>SUM(AY112:BD112)</f>
        <v>1</v>
      </c>
      <c r="AY112" s="61"/>
      <c r="AZ112" s="61"/>
      <c r="BA112" s="61"/>
      <c r="BB112" s="61"/>
      <c r="BC112" s="61"/>
      <c r="BD112" s="61">
        <v>1</v>
      </c>
      <c r="BE112" s="61"/>
      <c r="BF112" s="61">
        <v>1</v>
      </c>
      <c r="BG112" s="61">
        <v>1</v>
      </c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>
        <v>1</v>
      </c>
      <c r="BU112" s="61">
        <v>1</v>
      </c>
      <c r="BV112" s="61"/>
      <c r="BW112" s="61"/>
      <c r="BX112" s="61"/>
      <c r="BY112" s="61"/>
      <c r="BZ112" s="61"/>
      <c r="CA112" s="61"/>
      <c r="CB112" s="50"/>
      <c r="CC112" s="49">
        <f>P112-AA112-AG112-AI112-AJ112</f>
        <v>0</v>
      </c>
      <c r="CD112" s="49">
        <f>P112-AK112-AL112-AM112-AN112</f>
        <v>0</v>
      </c>
      <c r="CE112" s="73">
        <f>P112-AQ112</f>
        <v>0</v>
      </c>
      <c r="CF112" s="73">
        <f>P112-AX112-BE112</f>
        <v>0</v>
      </c>
      <c r="CG112" s="73">
        <f>P112-BH112-BJ112-BL112-BN112-BP112-BR112-BT112-BV112-BX112-BZ112</f>
        <v>0</v>
      </c>
    </row>
    <row r="113" spans="1:85" s="15" customFormat="1" ht="15.75" customHeight="1">
      <c r="A113" s="68" t="s">
        <v>227</v>
      </c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93" t="s">
        <v>101</v>
      </c>
      <c r="P113" s="61">
        <v>1</v>
      </c>
      <c r="Q113" s="57">
        <f>P113-R113-S113-T113</f>
        <v>0</v>
      </c>
      <c r="R113" s="66"/>
      <c r="S113" s="66"/>
      <c r="T113" s="66">
        <v>1</v>
      </c>
      <c r="U113" s="66">
        <v>26</v>
      </c>
      <c r="V113" s="65"/>
      <c r="W113" s="63"/>
      <c r="X113" s="64"/>
      <c r="Y113" s="63"/>
      <c r="Z113" s="62"/>
      <c r="AA113" s="61">
        <v>1</v>
      </c>
      <c r="AB113" s="61"/>
      <c r="AC113" s="61"/>
      <c r="AD113" s="61"/>
      <c r="AE113" s="61"/>
      <c r="AF113" s="61"/>
      <c r="AG113" s="61"/>
      <c r="AH113" s="61"/>
      <c r="AI113" s="61"/>
      <c r="AJ113" s="61"/>
      <c r="AK113" s="45">
        <v>1</v>
      </c>
      <c r="AL113" s="45"/>
      <c r="AM113" s="45"/>
      <c r="AN113" s="45"/>
      <c r="AO113" s="45">
        <v>1</v>
      </c>
      <c r="AP113" s="52"/>
      <c r="AQ113" s="21">
        <f>SUM(AR113:AW113)</f>
        <v>1</v>
      </c>
      <c r="AR113" s="61"/>
      <c r="AS113" s="61"/>
      <c r="AT113" s="61"/>
      <c r="AU113" s="61"/>
      <c r="AV113" s="61">
        <v>1</v>
      </c>
      <c r="AW113" s="61"/>
      <c r="AX113" s="21">
        <f>SUM(AY113:BD113)</f>
        <v>1</v>
      </c>
      <c r="AY113" s="61"/>
      <c r="AZ113" s="61"/>
      <c r="BA113" s="61"/>
      <c r="BB113" s="61"/>
      <c r="BC113" s="61">
        <v>1</v>
      </c>
      <c r="BD113" s="61"/>
      <c r="BE113" s="61"/>
      <c r="BF113" s="61">
        <v>1</v>
      </c>
      <c r="BG113" s="61">
        <v>1</v>
      </c>
      <c r="BH113" s="61"/>
      <c r="BI113" s="61"/>
      <c r="BJ113" s="61"/>
      <c r="BK113" s="61"/>
      <c r="BL113" s="61"/>
      <c r="BM113" s="61"/>
      <c r="BN113" s="61">
        <v>1</v>
      </c>
      <c r="BO113" s="61">
        <v>1</v>
      </c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50"/>
      <c r="CC113" s="49">
        <f>P113-AA113-AG113-AI113-AJ113</f>
        <v>0</v>
      </c>
      <c r="CD113" s="49">
        <f>P113-AK113-AL113-AM113-AN113</f>
        <v>0</v>
      </c>
      <c r="CE113" s="73">
        <f>P113-AQ113</f>
        <v>0</v>
      </c>
      <c r="CF113" s="73">
        <f>P113-AX113-BE113</f>
        <v>0</v>
      </c>
      <c r="CG113" s="73">
        <f>P113-BH113-BJ113-BL113-BN113-BP113-BR113-BT113-BV113-BX113-BZ113</f>
        <v>0</v>
      </c>
    </row>
    <row r="114" spans="1:85" s="15" customFormat="1" ht="15.75" customHeight="1">
      <c r="A114" s="68" t="s">
        <v>226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93" t="s">
        <v>101</v>
      </c>
      <c r="P114" s="61">
        <v>1</v>
      </c>
      <c r="Q114" s="57">
        <f>P114-R114-S114-T114</f>
        <v>0</v>
      </c>
      <c r="R114" s="66"/>
      <c r="S114" s="66"/>
      <c r="T114" s="66">
        <v>1</v>
      </c>
      <c r="U114" s="66">
        <v>25</v>
      </c>
      <c r="V114" s="65"/>
      <c r="W114" s="63"/>
      <c r="X114" s="64"/>
      <c r="Y114" s="63"/>
      <c r="Z114" s="62"/>
      <c r="AA114" s="61">
        <v>1</v>
      </c>
      <c r="AB114" s="61"/>
      <c r="AC114" s="61"/>
      <c r="AD114" s="61"/>
      <c r="AE114" s="61"/>
      <c r="AF114" s="61"/>
      <c r="AG114" s="61"/>
      <c r="AH114" s="61"/>
      <c r="AI114" s="61"/>
      <c r="AJ114" s="61"/>
      <c r="AK114" s="45">
        <v>1</v>
      </c>
      <c r="AL114" s="45"/>
      <c r="AM114" s="45"/>
      <c r="AN114" s="45"/>
      <c r="AO114" s="45">
        <v>1</v>
      </c>
      <c r="AP114" s="52"/>
      <c r="AQ114" s="21">
        <f>SUM(AR114:AW114)</f>
        <v>1</v>
      </c>
      <c r="AR114" s="61"/>
      <c r="AS114" s="61"/>
      <c r="AT114" s="61"/>
      <c r="AU114" s="61"/>
      <c r="AV114" s="61"/>
      <c r="AW114" s="61">
        <v>1</v>
      </c>
      <c r="AX114" s="21">
        <f>SUM(AY114:BD114)</f>
        <v>1</v>
      </c>
      <c r="AY114" s="61"/>
      <c r="AZ114" s="61"/>
      <c r="BA114" s="61"/>
      <c r="BB114" s="61"/>
      <c r="BC114" s="61"/>
      <c r="BD114" s="61">
        <v>1</v>
      </c>
      <c r="BE114" s="61"/>
      <c r="BF114" s="61">
        <v>1</v>
      </c>
      <c r="BG114" s="61">
        <v>1</v>
      </c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>
        <v>1</v>
      </c>
      <c r="CA114" s="61">
        <v>1</v>
      </c>
      <c r="CB114" s="50"/>
      <c r="CC114" s="49">
        <f>P114-AA114-AG114-AI114-AJ114</f>
        <v>0</v>
      </c>
      <c r="CD114" s="49">
        <f>P114-AK114-AL114-AM114-AN114</f>
        <v>0</v>
      </c>
      <c r="CE114" s="73">
        <f>P114-AQ114</f>
        <v>0</v>
      </c>
      <c r="CF114" s="73">
        <f>P114-AX114-BE114</f>
        <v>0</v>
      </c>
      <c r="CG114" s="73">
        <f>P114-BH114-BJ114-BL114-BN114-BP114-BR114-BT114-BV114-BX114-BZ114</f>
        <v>0</v>
      </c>
    </row>
    <row r="115" spans="1:85" s="15" customFormat="1" ht="15.75" customHeight="1">
      <c r="A115" s="68" t="s">
        <v>225</v>
      </c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93" t="s">
        <v>101</v>
      </c>
      <c r="P115" s="61">
        <v>1</v>
      </c>
      <c r="Q115" s="57">
        <f>P115-R115-S115-T115</f>
        <v>0</v>
      </c>
      <c r="R115" s="66"/>
      <c r="S115" s="66"/>
      <c r="T115" s="66">
        <v>1</v>
      </c>
      <c r="U115" s="66">
        <v>24</v>
      </c>
      <c r="V115" s="65"/>
      <c r="W115" s="63"/>
      <c r="X115" s="64"/>
      <c r="Y115" s="63"/>
      <c r="Z115" s="62"/>
      <c r="AA115" s="61">
        <v>1</v>
      </c>
      <c r="AB115" s="61"/>
      <c r="AC115" s="61"/>
      <c r="AD115" s="61"/>
      <c r="AE115" s="61"/>
      <c r="AF115" s="61"/>
      <c r="AG115" s="61"/>
      <c r="AH115" s="61"/>
      <c r="AI115" s="61"/>
      <c r="AJ115" s="61"/>
      <c r="AK115" s="45">
        <v>1</v>
      </c>
      <c r="AL115" s="45"/>
      <c r="AM115" s="45"/>
      <c r="AN115" s="45"/>
      <c r="AO115" s="45">
        <v>1</v>
      </c>
      <c r="AP115" s="52"/>
      <c r="AQ115" s="21">
        <f>SUM(AR115:AW115)</f>
        <v>1</v>
      </c>
      <c r="AR115" s="61"/>
      <c r="AS115" s="61"/>
      <c r="AT115" s="61"/>
      <c r="AU115" s="61"/>
      <c r="AV115" s="61"/>
      <c r="AW115" s="61">
        <v>1</v>
      </c>
      <c r="AX115" s="21">
        <f>SUM(AY115:BD115)</f>
        <v>1</v>
      </c>
      <c r="AY115" s="61"/>
      <c r="AZ115" s="61"/>
      <c r="BA115" s="61"/>
      <c r="BB115" s="61"/>
      <c r="BC115" s="61"/>
      <c r="BD115" s="61">
        <v>1</v>
      </c>
      <c r="BE115" s="61"/>
      <c r="BF115" s="61">
        <v>1</v>
      </c>
      <c r="BG115" s="61">
        <v>1</v>
      </c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>
        <v>1</v>
      </c>
      <c r="BY115" s="61">
        <v>1</v>
      </c>
      <c r="BZ115" s="61"/>
      <c r="CA115" s="61"/>
      <c r="CB115" s="50"/>
      <c r="CC115" s="49">
        <f>P115-AA115-AG115-AI115-AJ115</f>
        <v>0</v>
      </c>
      <c r="CD115" s="49">
        <f>P115-AK115-AL115-AM115-AN115</f>
        <v>0</v>
      </c>
      <c r="CE115" s="73">
        <f>P115-AQ115</f>
        <v>0</v>
      </c>
      <c r="CF115" s="73">
        <f>P115-AX115-BE115</f>
        <v>0</v>
      </c>
      <c r="CG115" s="73">
        <f>P115-BH115-BJ115-BL115-BN115-BP115-BR115-BT115-BV115-BX115-BZ115</f>
        <v>0</v>
      </c>
    </row>
    <row r="116" spans="1:85" s="15" customFormat="1" ht="15.75" customHeight="1">
      <c r="A116" s="68" t="s">
        <v>224</v>
      </c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93" t="s">
        <v>101</v>
      </c>
      <c r="P116" s="61">
        <v>1</v>
      </c>
      <c r="Q116" s="57">
        <f>P116-R116-S116-T116</f>
        <v>0</v>
      </c>
      <c r="R116" s="66"/>
      <c r="S116" s="66"/>
      <c r="T116" s="66">
        <v>1</v>
      </c>
      <c r="U116" s="66">
        <v>29</v>
      </c>
      <c r="V116" s="65"/>
      <c r="W116" s="63"/>
      <c r="X116" s="64"/>
      <c r="Y116" s="63"/>
      <c r="Z116" s="62"/>
      <c r="AA116" s="61">
        <v>1</v>
      </c>
      <c r="AB116" s="61"/>
      <c r="AC116" s="61"/>
      <c r="AD116" s="61"/>
      <c r="AE116" s="61"/>
      <c r="AF116" s="61"/>
      <c r="AG116" s="61"/>
      <c r="AH116" s="61"/>
      <c r="AI116" s="61"/>
      <c r="AJ116" s="61"/>
      <c r="AK116" s="45"/>
      <c r="AL116" s="45">
        <v>1</v>
      </c>
      <c r="AM116" s="45"/>
      <c r="AN116" s="45"/>
      <c r="AO116" s="45">
        <v>1</v>
      </c>
      <c r="AP116" s="52"/>
      <c r="AQ116" s="21">
        <f>SUM(AR116:AW116)</f>
        <v>1</v>
      </c>
      <c r="AR116" s="61"/>
      <c r="AS116" s="61"/>
      <c r="AT116" s="61"/>
      <c r="AU116" s="61"/>
      <c r="AV116" s="61"/>
      <c r="AW116" s="61">
        <v>1</v>
      </c>
      <c r="AX116" s="21">
        <f>SUM(AY116:BD116)</f>
        <v>1</v>
      </c>
      <c r="AY116" s="61"/>
      <c r="AZ116" s="61"/>
      <c r="BA116" s="61"/>
      <c r="BB116" s="61"/>
      <c r="BC116" s="61"/>
      <c r="BD116" s="61">
        <v>1</v>
      </c>
      <c r="BE116" s="61"/>
      <c r="BF116" s="61">
        <v>1</v>
      </c>
      <c r="BG116" s="61">
        <v>1</v>
      </c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>
        <v>1</v>
      </c>
      <c r="BU116" s="61">
        <v>1</v>
      </c>
      <c r="BV116" s="61"/>
      <c r="BW116" s="61"/>
      <c r="BX116" s="61"/>
      <c r="BY116" s="61"/>
      <c r="BZ116" s="61"/>
      <c r="CA116" s="61"/>
      <c r="CB116" s="50"/>
      <c r="CC116" s="49">
        <f>P116-AA116-AG116-AI116-AJ116</f>
        <v>0</v>
      </c>
      <c r="CD116" s="49">
        <f>P116-AK116-AL116-AM116-AN116</f>
        <v>0</v>
      </c>
      <c r="CE116" s="73">
        <f>P116-AQ116</f>
        <v>0</v>
      </c>
      <c r="CF116" s="73">
        <f>P116-AX116-BE116</f>
        <v>0</v>
      </c>
      <c r="CG116" s="73">
        <f>P116-BH116-BJ116-BL116-BN116-BP116-BR116-BT116-BV116-BX116-BZ116</f>
        <v>0</v>
      </c>
    </row>
    <row r="117" spans="1:85" s="15" customFormat="1" ht="15.75" customHeight="1">
      <c r="A117" s="68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93"/>
      <c r="P117" s="61"/>
      <c r="Q117" s="57">
        <f>P117-R117-S117-T117</f>
        <v>0</v>
      </c>
      <c r="R117" s="66"/>
      <c r="S117" s="66"/>
      <c r="T117" s="66"/>
      <c r="U117" s="66"/>
      <c r="V117" s="65"/>
      <c r="W117" s="63"/>
      <c r="X117" s="64"/>
      <c r="Y117" s="63"/>
      <c r="Z117" s="62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45"/>
      <c r="AL117" s="45"/>
      <c r="AM117" s="45"/>
      <c r="AN117" s="45"/>
      <c r="AO117" s="45"/>
      <c r="AP117" s="52"/>
      <c r="AQ117" s="21">
        <f>SUM(AR117:AW117)</f>
        <v>0</v>
      </c>
      <c r="AR117" s="61"/>
      <c r="AS117" s="61"/>
      <c r="AT117" s="61"/>
      <c r="AU117" s="61"/>
      <c r="AV117" s="61"/>
      <c r="AW117" s="61"/>
      <c r="AX117" s="21">
        <f>SUM(AY117:BD117)</f>
        <v>0</v>
      </c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50"/>
      <c r="CC117" s="49">
        <f>P117-AA117-AG117-AI117-AJ117</f>
        <v>0</v>
      </c>
      <c r="CD117" s="49">
        <f>P117-AK117-AL117-AM117-AN117</f>
        <v>0</v>
      </c>
      <c r="CE117" s="73">
        <f>P117-AQ117</f>
        <v>0</v>
      </c>
      <c r="CF117" s="73">
        <f>P117-AX117-BE117</f>
        <v>0</v>
      </c>
      <c r="CG117" s="73">
        <f>P117-BH117-BJ117-BL117-BN117-BP117-BR117-BT117-BV117-BX117-BZ117</f>
        <v>0</v>
      </c>
    </row>
    <row r="118" spans="1:85" s="15" customFormat="1" ht="15.75" customHeight="1">
      <c r="A118" s="68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93"/>
      <c r="P118" s="61"/>
      <c r="Q118" s="57">
        <f>P118-R118-S118-T118</f>
        <v>0</v>
      </c>
      <c r="R118" s="66"/>
      <c r="S118" s="66"/>
      <c r="T118" s="66"/>
      <c r="U118" s="66"/>
      <c r="V118" s="65"/>
      <c r="W118" s="63"/>
      <c r="X118" s="64"/>
      <c r="Y118" s="63"/>
      <c r="Z118" s="62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45"/>
      <c r="AL118" s="45"/>
      <c r="AM118" s="45"/>
      <c r="AN118" s="45"/>
      <c r="AO118" s="45"/>
      <c r="AP118" s="52"/>
      <c r="AQ118" s="21">
        <f>SUM(AR118:AW118)</f>
        <v>0</v>
      </c>
      <c r="AR118" s="61"/>
      <c r="AS118" s="61"/>
      <c r="AT118" s="61"/>
      <c r="AU118" s="61"/>
      <c r="AV118" s="61"/>
      <c r="AW118" s="61"/>
      <c r="AX118" s="21">
        <f>SUM(AY118:BD118)</f>
        <v>0</v>
      </c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50"/>
      <c r="CC118" s="49">
        <f>P118-AA118-AG118-AI118-AJ118</f>
        <v>0</v>
      </c>
      <c r="CD118" s="49">
        <f>P118-AK118-AL118-AM118-AN118</f>
        <v>0</v>
      </c>
      <c r="CE118" s="73">
        <f>P118-AQ118</f>
        <v>0</v>
      </c>
      <c r="CF118" s="73">
        <f>P118-AX118-BE118</f>
        <v>0</v>
      </c>
      <c r="CG118" s="73">
        <f>P118-BH118-BJ118-BL118-BN118-BP118-BR118-BT118-BV118-BX118-BZ118</f>
        <v>0</v>
      </c>
    </row>
    <row r="119" spans="1:85" s="15" customFormat="1" ht="15.75" customHeight="1">
      <c r="A119" s="68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93"/>
      <c r="P119" s="61"/>
      <c r="Q119" s="57">
        <f>P119-R119-S119-T119</f>
        <v>0</v>
      </c>
      <c r="R119" s="66"/>
      <c r="S119" s="66"/>
      <c r="T119" s="66"/>
      <c r="U119" s="66"/>
      <c r="V119" s="65"/>
      <c r="W119" s="63"/>
      <c r="X119" s="64"/>
      <c r="Y119" s="63"/>
      <c r="Z119" s="62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45"/>
      <c r="AL119" s="45"/>
      <c r="AM119" s="45"/>
      <c r="AN119" s="45"/>
      <c r="AO119" s="45"/>
      <c r="AP119" s="52"/>
      <c r="AQ119" s="21">
        <f>SUM(AR119:AW119)</f>
        <v>0</v>
      </c>
      <c r="AR119" s="61"/>
      <c r="AS119" s="61"/>
      <c r="AT119" s="61"/>
      <c r="AU119" s="61"/>
      <c r="AV119" s="61"/>
      <c r="AW119" s="61"/>
      <c r="AX119" s="21">
        <f>SUM(AY119:BD119)</f>
        <v>0</v>
      </c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50"/>
      <c r="CC119" s="49">
        <f>P119-AA119-AG119-AI119-AJ119</f>
        <v>0</v>
      </c>
      <c r="CD119" s="49">
        <f>P119-AK119-AL119-AM119-AN119</f>
        <v>0</v>
      </c>
      <c r="CE119" s="73">
        <f>P119-AQ119</f>
        <v>0</v>
      </c>
      <c r="CF119" s="73">
        <f>P119-AX119-BE119</f>
        <v>0</v>
      </c>
      <c r="CG119" s="73">
        <f>P119-BH119-BJ119-BL119-BN119-BP119-BR119-BT119-BV119-BX119-BZ119</f>
        <v>0</v>
      </c>
    </row>
    <row r="120" spans="1:85" s="15" customFormat="1" ht="15.75" customHeight="1">
      <c r="A120" s="68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93"/>
      <c r="P120" s="61"/>
      <c r="Q120" s="57">
        <f>P120-R120-S120-T120</f>
        <v>0</v>
      </c>
      <c r="R120" s="66"/>
      <c r="S120" s="66"/>
      <c r="T120" s="66"/>
      <c r="U120" s="66"/>
      <c r="V120" s="65"/>
      <c r="W120" s="63"/>
      <c r="X120" s="64"/>
      <c r="Y120" s="63"/>
      <c r="Z120" s="62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45"/>
      <c r="AL120" s="45"/>
      <c r="AM120" s="45"/>
      <c r="AN120" s="45"/>
      <c r="AO120" s="45"/>
      <c r="AP120" s="52"/>
      <c r="AQ120" s="21">
        <f>SUM(AR120:AW120)</f>
        <v>0</v>
      </c>
      <c r="AR120" s="61"/>
      <c r="AS120" s="61"/>
      <c r="AT120" s="61"/>
      <c r="AU120" s="61"/>
      <c r="AV120" s="61"/>
      <c r="AW120" s="61"/>
      <c r="AX120" s="21">
        <f>SUM(AY120:BD120)</f>
        <v>0</v>
      </c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50"/>
      <c r="CC120" s="49">
        <f>P120-AA120-AG120-AI120-AJ120</f>
        <v>0</v>
      </c>
      <c r="CD120" s="49">
        <f>P120-AK120-AL120-AM120-AN120</f>
        <v>0</v>
      </c>
      <c r="CE120" s="73">
        <f>P120-AQ120</f>
        <v>0</v>
      </c>
      <c r="CF120" s="73">
        <f>P120-AX120-BE120</f>
        <v>0</v>
      </c>
      <c r="CG120" s="73">
        <f>P120-BH120-BJ120-BL120-BN120-BP120-BR120-BT120-BV120-BX120-BZ120</f>
        <v>0</v>
      </c>
    </row>
    <row r="121" spans="1:85" s="15" customFormat="1" ht="15.75" customHeight="1">
      <c r="A121" s="68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93"/>
      <c r="P121" s="61"/>
      <c r="Q121" s="57">
        <f>P121-R121-S121-T121</f>
        <v>0</v>
      </c>
      <c r="R121" s="66"/>
      <c r="S121" s="66"/>
      <c r="T121" s="66"/>
      <c r="U121" s="66"/>
      <c r="V121" s="65"/>
      <c r="W121" s="63"/>
      <c r="X121" s="64"/>
      <c r="Y121" s="63"/>
      <c r="Z121" s="62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45"/>
      <c r="AL121" s="45"/>
      <c r="AM121" s="45"/>
      <c r="AN121" s="45"/>
      <c r="AO121" s="45"/>
      <c r="AP121" s="52"/>
      <c r="AQ121" s="21">
        <f>SUM(AR121:AW121)</f>
        <v>0</v>
      </c>
      <c r="AR121" s="61"/>
      <c r="AS121" s="61"/>
      <c r="AT121" s="61"/>
      <c r="AU121" s="61"/>
      <c r="AV121" s="61"/>
      <c r="AW121" s="61"/>
      <c r="AX121" s="21">
        <f>SUM(AY121:BD121)</f>
        <v>0</v>
      </c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50"/>
      <c r="CC121" s="49">
        <f>P121-AA121-AG121-AI121-AJ121</f>
        <v>0</v>
      </c>
      <c r="CD121" s="49">
        <f>P121-AK121-AL121-AM121-AN121</f>
        <v>0</v>
      </c>
      <c r="CE121" s="73">
        <f>P121-AQ121</f>
        <v>0</v>
      </c>
      <c r="CF121" s="73">
        <f>P121-AX121-BE121</f>
        <v>0</v>
      </c>
      <c r="CG121" s="73">
        <f>P121-BH121-BJ121-BL121-BN121-BP121-BR121-BT121-BV121-BX121-BZ121</f>
        <v>0</v>
      </c>
    </row>
    <row r="122" spans="1:85" s="15" customFormat="1" ht="15.75" customHeight="1">
      <c r="A122" s="68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93"/>
      <c r="P122" s="61"/>
      <c r="Q122" s="57">
        <f>P122-R122-S122-T122</f>
        <v>0</v>
      </c>
      <c r="R122" s="66"/>
      <c r="S122" s="66"/>
      <c r="T122" s="66"/>
      <c r="U122" s="66"/>
      <c r="V122" s="65"/>
      <c r="W122" s="63"/>
      <c r="X122" s="64"/>
      <c r="Y122" s="63"/>
      <c r="Z122" s="62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45"/>
      <c r="AL122" s="45"/>
      <c r="AM122" s="45"/>
      <c r="AN122" s="45"/>
      <c r="AO122" s="45"/>
      <c r="AP122" s="52"/>
      <c r="AQ122" s="21">
        <f>SUM(AR122:AW122)</f>
        <v>0</v>
      </c>
      <c r="AR122" s="61"/>
      <c r="AS122" s="61"/>
      <c r="AT122" s="61"/>
      <c r="AU122" s="61"/>
      <c r="AV122" s="61"/>
      <c r="AW122" s="61"/>
      <c r="AX122" s="21">
        <f>SUM(AY122:BD122)</f>
        <v>0</v>
      </c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50"/>
      <c r="CC122" s="49">
        <f>P122-AA122-AG122-AI122-AJ122</f>
        <v>0</v>
      </c>
      <c r="CD122" s="49">
        <f>P122-AK122-AL122-AM122-AN122</f>
        <v>0</v>
      </c>
      <c r="CE122" s="73">
        <f>P122-AQ122</f>
        <v>0</v>
      </c>
      <c r="CF122" s="73">
        <f>P122-AX122-BE122</f>
        <v>0</v>
      </c>
      <c r="CG122" s="73">
        <f>P122-BH122-BJ122-BL122-BN122-BP122-BR122-BT122-BV122-BX122-BZ122</f>
        <v>0</v>
      </c>
    </row>
    <row r="123" spans="1:85" s="15" customFormat="1" ht="15.75" customHeight="1">
      <c r="A123" s="68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93"/>
      <c r="P123" s="61"/>
      <c r="Q123" s="57">
        <f>P123-R123-S123-T123</f>
        <v>0</v>
      </c>
      <c r="R123" s="66"/>
      <c r="S123" s="66"/>
      <c r="T123" s="66"/>
      <c r="U123" s="66"/>
      <c r="V123" s="65"/>
      <c r="W123" s="63"/>
      <c r="X123" s="64"/>
      <c r="Y123" s="63"/>
      <c r="Z123" s="62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45"/>
      <c r="AL123" s="45"/>
      <c r="AM123" s="45"/>
      <c r="AN123" s="45"/>
      <c r="AO123" s="45"/>
      <c r="AP123" s="52"/>
      <c r="AQ123" s="21">
        <f>SUM(AR123:AW123)</f>
        <v>0</v>
      </c>
      <c r="AR123" s="61"/>
      <c r="AS123" s="61"/>
      <c r="AT123" s="61"/>
      <c r="AU123" s="61"/>
      <c r="AV123" s="61"/>
      <c r="AW123" s="61"/>
      <c r="AX123" s="21">
        <f>SUM(AY123:BD123)</f>
        <v>0</v>
      </c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50"/>
      <c r="CC123" s="49">
        <f>P123-AA123-AG123-AI123-AJ123</f>
        <v>0</v>
      </c>
      <c r="CD123" s="49">
        <f>P123-AK123-AL123-AM123-AN123</f>
        <v>0</v>
      </c>
      <c r="CE123" s="73">
        <f>P123-AQ123</f>
        <v>0</v>
      </c>
      <c r="CF123" s="73">
        <f>P123-AX123-BE123</f>
        <v>0</v>
      </c>
      <c r="CG123" s="73">
        <f>P123-BH123-BJ123-BL123-BN123-BP123-BR123-BT123-BV123-BX123-BZ123</f>
        <v>0</v>
      </c>
    </row>
    <row r="124" spans="1:85" s="26" customFormat="1">
      <c r="A124" s="60" t="s">
        <v>223</v>
      </c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8">
        <v>15</v>
      </c>
      <c r="P124" s="71">
        <f>SUM(P125:P129)</f>
        <v>1</v>
      </c>
      <c r="Q124" s="57">
        <f>P124-R124-S124-T124</f>
        <v>0</v>
      </c>
      <c r="R124" s="71">
        <f>SUM(R125:R129)</f>
        <v>0</v>
      </c>
      <c r="S124" s="71">
        <f>SUM(S125:S129)</f>
        <v>0</v>
      </c>
      <c r="T124" s="71">
        <f>SUM(T125:T129)</f>
        <v>1</v>
      </c>
      <c r="U124" s="71">
        <f>SUM(U125:U129)</f>
        <v>23</v>
      </c>
      <c r="V124" s="69">
        <f>SUM(V125:V129)</f>
        <v>0</v>
      </c>
      <c r="W124" s="71">
        <f>SUM(W125:W129)</f>
        <v>1</v>
      </c>
      <c r="X124" s="56"/>
      <c r="Y124" s="71">
        <f>SUM(Y125:Y129)</f>
        <v>2</v>
      </c>
      <c r="Z124" s="69">
        <f>SUM(Z125:Z129)</f>
        <v>0</v>
      </c>
      <c r="AA124" s="71">
        <f>SUM(AA125:AA129)</f>
        <v>1</v>
      </c>
      <c r="AB124" s="71">
        <f>SUM(AB125:AB129)</f>
        <v>0</v>
      </c>
      <c r="AC124" s="71">
        <f>SUM(AC125:AC129)</f>
        <v>0</v>
      </c>
      <c r="AD124" s="71">
        <f>SUM(AD125:AD129)</f>
        <v>0</v>
      </c>
      <c r="AE124" s="71">
        <f>SUM(AE125:AE129)</f>
        <v>0</v>
      </c>
      <c r="AF124" s="71">
        <f>SUM(AF125:AF129)</f>
        <v>0</v>
      </c>
      <c r="AG124" s="71">
        <f>SUM(AG125:AG129)</f>
        <v>0</v>
      </c>
      <c r="AH124" s="71">
        <f>SUM(AH125:AH129)</f>
        <v>0</v>
      </c>
      <c r="AI124" s="71">
        <f>SUM(AI125:AI129)</f>
        <v>0</v>
      </c>
      <c r="AJ124" s="71">
        <f>SUM(AJ125:AJ129)</f>
        <v>0</v>
      </c>
      <c r="AK124" s="71">
        <f>SUM(AK125:AK129)</f>
        <v>0</v>
      </c>
      <c r="AL124" s="71">
        <f>SUM(AL125:AL129)</f>
        <v>1</v>
      </c>
      <c r="AM124" s="71">
        <f>SUM(AM125:AM129)</f>
        <v>0</v>
      </c>
      <c r="AN124" s="71">
        <f>SUM(AN125:AN129)</f>
        <v>0</v>
      </c>
      <c r="AO124" s="71">
        <f>SUM(AO125:AO129)</f>
        <v>1</v>
      </c>
      <c r="AP124" s="69">
        <f>SUM(AP125:AP129)</f>
        <v>0</v>
      </c>
      <c r="AQ124" s="71">
        <f>SUM(AQ125:AQ129)</f>
        <v>1</v>
      </c>
      <c r="AR124" s="71">
        <f>SUM(AR125:AR129)</f>
        <v>0</v>
      </c>
      <c r="AS124" s="71">
        <f>SUM(AS125:AS129)</f>
        <v>0</v>
      </c>
      <c r="AT124" s="71">
        <f>SUM(AT125:AT129)</f>
        <v>1</v>
      </c>
      <c r="AU124" s="71">
        <f>SUM(AU125:AU129)</f>
        <v>0</v>
      </c>
      <c r="AV124" s="71">
        <f>SUM(AV125:AV129)</f>
        <v>0</v>
      </c>
      <c r="AW124" s="71">
        <f>SUM(AW125:AW129)</f>
        <v>0</v>
      </c>
      <c r="AX124" s="71">
        <f>SUM(AX125:AX129)</f>
        <v>1</v>
      </c>
      <c r="AY124" s="71">
        <f>SUM(AY125:AY129)</f>
        <v>0</v>
      </c>
      <c r="AZ124" s="71">
        <f>SUM(AZ125:AZ129)</f>
        <v>0</v>
      </c>
      <c r="BA124" s="71">
        <f>SUM(BA125:BA129)</f>
        <v>1</v>
      </c>
      <c r="BB124" s="71">
        <f>SUM(BB125:BB129)</f>
        <v>0</v>
      </c>
      <c r="BC124" s="71">
        <f>SUM(BC125:BC129)</f>
        <v>0</v>
      </c>
      <c r="BD124" s="71">
        <f>SUM(BD125:BD129)</f>
        <v>0</v>
      </c>
      <c r="BE124" s="71">
        <f>SUM(BE125:BE129)</f>
        <v>0</v>
      </c>
      <c r="BF124" s="71">
        <f>SUM(BF125:BF129)</f>
        <v>1</v>
      </c>
      <c r="BG124" s="71">
        <f>SUM(BG125:BG129)</f>
        <v>1</v>
      </c>
      <c r="BH124" s="71">
        <f>SUM(BH125:BH129)</f>
        <v>0</v>
      </c>
      <c r="BI124" s="71">
        <f>SUM(BI125:BI129)</f>
        <v>0</v>
      </c>
      <c r="BJ124" s="71">
        <f>SUM(BJ125:BJ129)</f>
        <v>0</v>
      </c>
      <c r="BK124" s="71">
        <f>SUM(BK125:BK129)</f>
        <v>0</v>
      </c>
      <c r="BL124" s="71">
        <f>SUM(BL125:BL129)</f>
        <v>1</v>
      </c>
      <c r="BM124" s="71">
        <f>SUM(BM125:BM129)</f>
        <v>1</v>
      </c>
      <c r="BN124" s="71">
        <f>SUM(BN125:BN129)</f>
        <v>0</v>
      </c>
      <c r="BO124" s="71">
        <f>SUM(BO125:BO129)</f>
        <v>0</v>
      </c>
      <c r="BP124" s="71">
        <f>SUM(BP125:BP129)</f>
        <v>0</v>
      </c>
      <c r="BQ124" s="71">
        <f>SUM(BQ125:BQ129)</f>
        <v>0</v>
      </c>
      <c r="BR124" s="71">
        <f>SUM(BR125:BR129)</f>
        <v>0</v>
      </c>
      <c r="BS124" s="71">
        <f>SUM(BS125:BS129)</f>
        <v>0</v>
      </c>
      <c r="BT124" s="71">
        <f>SUM(BT125:BT129)</f>
        <v>0</v>
      </c>
      <c r="BU124" s="71">
        <f>SUM(BU125:BU129)</f>
        <v>0</v>
      </c>
      <c r="BV124" s="71">
        <f>SUM(BV125:BV129)</f>
        <v>0</v>
      </c>
      <c r="BW124" s="71">
        <f>SUM(BW125:BW129)</f>
        <v>0</v>
      </c>
      <c r="BX124" s="71">
        <f>SUM(BX125:BX129)</f>
        <v>0</v>
      </c>
      <c r="BY124" s="71">
        <f>SUM(BY125:BY129)</f>
        <v>0</v>
      </c>
      <c r="BZ124" s="71">
        <f>SUM(BZ125:BZ129)</f>
        <v>0</v>
      </c>
      <c r="CA124" s="71">
        <f>SUM(CA125:CA129)</f>
        <v>0</v>
      </c>
      <c r="CB124" s="89"/>
      <c r="CC124" s="49">
        <f>P124-AA124-AG124-AI124-AJ124</f>
        <v>0</v>
      </c>
      <c r="CD124" s="49">
        <f>P124-AK124-AL124-AM124-AN124</f>
        <v>0</v>
      </c>
      <c r="CE124" s="73">
        <f>P124-AQ124</f>
        <v>0</v>
      </c>
      <c r="CF124" s="73">
        <f>P124-AX124-BE124</f>
        <v>0</v>
      </c>
      <c r="CG124" s="73">
        <f>P124-BH124-BJ124-BL124-BN124-BP124-BR124-BT124-BV124-BX124-BZ124</f>
        <v>0</v>
      </c>
    </row>
    <row r="125" spans="1:85" s="15" customFormat="1" ht="18" customHeight="1">
      <c r="A125" s="68" t="s">
        <v>222</v>
      </c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93" t="s">
        <v>221</v>
      </c>
      <c r="P125" s="61">
        <v>1</v>
      </c>
      <c r="Q125" s="57">
        <f>P125-R125-S125-T125</f>
        <v>0</v>
      </c>
      <c r="R125" s="66"/>
      <c r="S125" s="66"/>
      <c r="T125" s="66">
        <v>1</v>
      </c>
      <c r="U125" s="66">
        <v>23</v>
      </c>
      <c r="V125" s="65"/>
      <c r="W125" s="63">
        <v>1</v>
      </c>
      <c r="X125" s="64" t="s">
        <v>154</v>
      </c>
      <c r="Y125" s="63">
        <v>2</v>
      </c>
      <c r="Z125" s="62"/>
      <c r="AA125" s="61">
        <v>1</v>
      </c>
      <c r="AB125" s="61"/>
      <c r="AC125" s="61"/>
      <c r="AD125" s="61"/>
      <c r="AE125" s="61"/>
      <c r="AF125" s="61"/>
      <c r="AG125" s="61"/>
      <c r="AH125" s="61"/>
      <c r="AI125" s="61"/>
      <c r="AJ125" s="61"/>
      <c r="AK125" s="45"/>
      <c r="AL125" s="45">
        <v>1</v>
      </c>
      <c r="AM125" s="45"/>
      <c r="AN125" s="45"/>
      <c r="AO125" s="45">
        <v>1</v>
      </c>
      <c r="AP125" s="52"/>
      <c r="AQ125" s="21">
        <f>SUM(AR125:AW125)</f>
        <v>1</v>
      </c>
      <c r="AR125" s="61"/>
      <c r="AS125" s="61"/>
      <c r="AT125" s="61">
        <v>1</v>
      </c>
      <c r="AU125" s="61"/>
      <c r="AV125" s="61"/>
      <c r="AW125" s="61"/>
      <c r="AX125" s="21">
        <f>SUM(AY125:BD125)</f>
        <v>1</v>
      </c>
      <c r="AY125" s="61"/>
      <c r="AZ125" s="61"/>
      <c r="BA125" s="61">
        <v>1</v>
      </c>
      <c r="BB125" s="61"/>
      <c r="BC125" s="61"/>
      <c r="BD125" s="61"/>
      <c r="BE125" s="61"/>
      <c r="BF125" s="61">
        <v>1</v>
      </c>
      <c r="BG125" s="61">
        <v>1</v>
      </c>
      <c r="BH125" s="61"/>
      <c r="BI125" s="61"/>
      <c r="BJ125" s="61"/>
      <c r="BK125" s="61"/>
      <c r="BL125" s="61">
        <v>1</v>
      </c>
      <c r="BM125" s="61">
        <v>1</v>
      </c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50"/>
      <c r="CC125" s="49">
        <f>P125-AA125-AG125-AI125-AJ125</f>
        <v>0</v>
      </c>
      <c r="CD125" s="49">
        <f>P125-AK125-AL125-AM125-AN125</f>
        <v>0</v>
      </c>
      <c r="CE125" s="73">
        <f>P125-AQ125</f>
        <v>0</v>
      </c>
      <c r="CF125" s="73">
        <f>P125-AX125-BE125</f>
        <v>0</v>
      </c>
      <c r="CG125" s="73">
        <f>P125-BH125-BJ125-BL125-BN125-BP125-BR125-BT125-BV125-BX125-BZ125</f>
        <v>0</v>
      </c>
    </row>
    <row r="126" spans="1:85" s="15" customFormat="1" ht="18" customHeight="1">
      <c r="A126" s="68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93"/>
      <c r="P126" s="61"/>
      <c r="Q126" s="57">
        <f>P126-R126-S126-T126</f>
        <v>0</v>
      </c>
      <c r="R126" s="66"/>
      <c r="S126" s="66"/>
      <c r="T126" s="66"/>
      <c r="U126" s="66"/>
      <c r="V126" s="65"/>
      <c r="W126" s="63"/>
      <c r="X126" s="64"/>
      <c r="Y126" s="63"/>
      <c r="Z126" s="62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45"/>
      <c r="AL126" s="45"/>
      <c r="AM126" s="45"/>
      <c r="AN126" s="45"/>
      <c r="AO126" s="45"/>
      <c r="AP126" s="52"/>
      <c r="AQ126" s="21">
        <f>SUM(AR126:AW126)</f>
        <v>0</v>
      </c>
      <c r="AR126" s="61"/>
      <c r="AS126" s="61"/>
      <c r="AT126" s="61"/>
      <c r="AU126" s="61"/>
      <c r="AV126" s="61"/>
      <c r="AW126" s="61"/>
      <c r="AX126" s="21">
        <f>SUM(AY126:BD126)</f>
        <v>0</v>
      </c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50"/>
      <c r="CC126" s="49">
        <f>P126-AA126-AG126-AI126-AJ126</f>
        <v>0</v>
      </c>
      <c r="CD126" s="49">
        <f>P126-AK126-AL126-AM126-AN126</f>
        <v>0</v>
      </c>
      <c r="CE126" s="73">
        <f>P126-AQ126</f>
        <v>0</v>
      </c>
      <c r="CF126" s="73">
        <f>P126-AX126-BE126</f>
        <v>0</v>
      </c>
      <c r="CG126" s="73">
        <f>P126-BH126-BJ126-BL126-BN126-BP126-BR126-BT126-BV126-BX126-BZ126</f>
        <v>0</v>
      </c>
    </row>
    <row r="127" spans="1:85" s="15" customFormat="1" ht="18" customHeight="1">
      <c r="A127" s="68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93"/>
      <c r="P127" s="61"/>
      <c r="Q127" s="57">
        <f>P127-R127-S127-T127</f>
        <v>0</v>
      </c>
      <c r="R127" s="66"/>
      <c r="S127" s="66"/>
      <c r="T127" s="66"/>
      <c r="U127" s="66"/>
      <c r="V127" s="65"/>
      <c r="W127" s="63"/>
      <c r="X127" s="64"/>
      <c r="Y127" s="63"/>
      <c r="Z127" s="62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45"/>
      <c r="AL127" s="45"/>
      <c r="AM127" s="45"/>
      <c r="AN127" s="45"/>
      <c r="AO127" s="45"/>
      <c r="AP127" s="52"/>
      <c r="AQ127" s="21">
        <f>SUM(AR127:AW127)</f>
        <v>0</v>
      </c>
      <c r="AR127" s="61"/>
      <c r="AS127" s="61"/>
      <c r="AT127" s="61"/>
      <c r="AU127" s="61"/>
      <c r="AV127" s="61"/>
      <c r="AW127" s="61"/>
      <c r="AX127" s="21">
        <f>SUM(AY127:BD127)</f>
        <v>0</v>
      </c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50"/>
      <c r="CC127" s="49">
        <f>P127-AA127-AG127-AI127-AJ127</f>
        <v>0</v>
      </c>
      <c r="CD127" s="49">
        <f>P127-AK127-AL127-AM127-AN127</f>
        <v>0</v>
      </c>
      <c r="CE127" s="73">
        <f>P127-AQ127</f>
        <v>0</v>
      </c>
      <c r="CF127" s="73">
        <f>P127-AX127-BE127</f>
        <v>0</v>
      </c>
      <c r="CG127" s="73">
        <f>P127-BH127-BJ127-BL127-BN127-BP127-BR127-BT127-BV127-BX127-BZ127</f>
        <v>0</v>
      </c>
    </row>
    <row r="128" spans="1:85" s="15" customFormat="1" ht="18" customHeight="1">
      <c r="A128" s="68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93"/>
      <c r="P128" s="61"/>
      <c r="Q128" s="57">
        <f>P128-R128-S128-T128</f>
        <v>0</v>
      </c>
      <c r="R128" s="66"/>
      <c r="S128" s="66"/>
      <c r="T128" s="66"/>
      <c r="U128" s="66"/>
      <c r="V128" s="65"/>
      <c r="W128" s="63"/>
      <c r="X128" s="64"/>
      <c r="Y128" s="63"/>
      <c r="Z128" s="62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45"/>
      <c r="AL128" s="45"/>
      <c r="AM128" s="45"/>
      <c r="AN128" s="45"/>
      <c r="AO128" s="45"/>
      <c r="AP128" s="52"/>
      <c r="AQ128" s="21">
        <f>SUM(AR128:AW128)</f>
        <v>0</v>
      </c>
      <c r="AR128" s="61"/>
      <c r="AS128" s="61"/>
      <c r="AT128" s="61"/>
      <c r="AU128" s="61"/>
      <c r="AV128" s="61"/>
      <c r="AW128" s="61"/>
      <c r="AX128" s="21">
        <f>SUM(AY128:BD128)</f>
        <v>0</v>
      </c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50"/>
      <c r="CC128" s="49">
        <f>P128-AA128-AG128-AI128-AJ128</f>
        <v>0</v>
      </c>
      <c r="CD128" s="49">
        <f>P128-AK128-AL128-AM128-AN128</f>
        <v>0</v>
      </c>
      <c r="CE128" s="73">
        <f>P128-AQ128</f>
        <v>0</v>
      </c>
      <c r="CF128" s="73">
        <f>P128-AX128-BE128</f>
        <v>0</v>
      </c>
      <c r="CG128" s="73">
        <f>P128-BH128-BJ128-BL128-BN128-BP128-BR128-BT128-BV128-BX128-BZ128</f>
        <v>0</v>
      </c>
    </row>
    <row r="129" spans="1:85" s="15" customFormat="1" ht="18" customHeight="1">
      <c r="A129" s="68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93"/>
      <c r="P129" s="61"/>
      <c r="Q129" s="57">
        <f>P129-R129-S129-T129</f>
        <v>0</v>
      </c>
      <c r="R129" s="66"/>
      <c r="S129" s="66"/>
      <c r="T129" s="66"/>
      <c r="U129" s="66"/>
      <c r="V129" s="65"/>
      <c r="W129" s="63"/>
      <c r="X129" s="64"/>
      <c r="Y129" s="63"/>
      <c r="Z129" s="62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45"/>
      <c r="AL129" s="45"/>
      <c r="AM129" s="45"/>
      <c r="AN129" s="45"/>
      <c r="AO129" s="45"/>
      <c r="AP129" s="52"/>
      <c r="AQ129" s="21">
        <f>SUM(AR129:AW129)</f>
        <v>0</v>
      </c>
      <c r="AR129" s="61"/>
      <c r="AS129" s="61"/>
      <c r="AT129" s="61"/>
      <c r="AU129" s="61"/>
      <c r="AV129" s="61"/>
      <c r="AW129" s="61"/>
      <c r="AX129" s="21">
        <f>SUM(AY129:BD129)</f>
        <v>0</v>
      </c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50"/>
      <c r="CC129" s="49">
        <f>P129-AA129-AG129-AI129-AJ129</f>
        <v>0</v>
      </c>
      <c r="CD129" s="49">
        <f>P129-AK129-AL129-AM129-AN129</f>
        <v>0</v>
      </c>
      <c r="CE129" s="73">
        <f>P129-AQ129</f>
        <v>0</v>
      </c>
      <c r="CF129" s="73">
        <f>P129-AX129-BE129</f>
        <v>0</v>
      </c>
      <c r="CG129" s="73">
        <f>P129-BH129-BJ129-BL129-BN129-BP129-BR129-BT129-BV129-BX129-BZ129</f>
        <v>0</v>
      </c>
    </row>
    <row r="130" spans="1:85" s="26" customFormat="1">
      <c r="A130" s="60" t="s">
        <v>220</v>
      </c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8">
        <v>16</v>
      </c>
      <c r="P130" s="71">
        <f>SUM(P131:P134)</f>
        <v>1</v>
      </c>
      <c r="Q130" s="57">
        <f>P130-R130-S130-T130</f>
        <v>0</v>
      </c>
      <c r="R130" s="71">
        <f>SUM(R131:R134)</f>
        <v>0</v>
      </c>
      <c r="S130" s="71">
        <f>SUM(S131:S134)</f>
        <v>0</v>
      </c>
      <c r="T130" s="71">
        <f>SUM(T131:T134)</f>
        <v>1</v>
      </c>
      <c r="U130" s="71">
        <f>SUM(U131:U134)</f>
        <v>22</v>
      </c>
      <c r="V130" s="69">
        <f>SUM(V131:V134)</f>
        <v>0</v>
      </c>
      <c r="W130" s="71">
        <f>SUM(W131:W134)</f>
        <v>0</v>
      </c>
      <c r="X130" s="56"/>
      <c r="Y130" s="71">
        <f>SUM(Y131:Y134)</f>
        <v>0</v>
      </c>
      <c r="Z130" s="69">
        <f>SUM(Z131:Z134)</f>
        <v>0</v>
      </c>
      <c r="AA130" s="71">
        <f>SUM(AA131:AA134)</f>
        <v>1</v>
      </c>
      <c r="AB130" s="71">
        <f>SUM(AB131:AB134)</f>
        <v>0</v>
      </c>
      <c r="AC130" s="71">
        <f>SUM(AC131:AC134)</f>
        <v>0</v>
      </c>
      <c r="AD130" s="71">
        <f>SUM(AD131:AD134)</f>
        <v>0</v>
      </c>
      <c r="AE130" s="71">
        <f>SUM(AE131:AE134)</f>
        <v>0</v>
      </c>
      <c r="AF130" s="71">
        <f>SUM(AF131:AF134)</f>
        <v>0</v>
      </c>
      <c r="AG130" s="71">
        <f>SUM(AG131:AG134)</f>
        <v>0</v>
      </c>
      <c r="AH130" s="71">
        <f>SUM(AH131:AH134)</f>
        <v>0</v>
      </c>
      <c r="AI130" s="71">
        <f>SUM(AI131:AI134)</f>
        <v>0</v>
      </c>
      <c r="AJ130" s="71">
        <f>SUM(AJ131:AJ134)</f>
        <v>0</v>
      </c>
      <c r="AK130" s="71">
        <f>SUM(AK131:AK134)</f>
        <v>0</v>
      </c>
      <c r="AL130" s="71">
        <f>SUM(AL131:AL134)</f>
        <v>1</v>
      </c>
      <c r="AM130" s="71">
        <f>SUM(AM131:AM134)</f>
        <v>0</v>
      </c>
      <c r="AN130" s="71">
        <f>SUM(AN131:AN134)</f>
        <v>0</v>
      </c>
      <c r="AO130" s="71">
        <f>SUM(AO131:AO134)</f>
        <v>1</v>
      </c>
      <c r="AP130" s="69">
        <f>SUM(AP131:AP134)</f>
        <v>0</v>
      </c>
      <c r="AQ130" s="71">
        <f>SUM(AQ131:AQ134)</f>
        <v>1</v>
      </c>
      <c r="AR130" s="71">
        <f>SUM(AR131:AR134)</f>
        <v>0</v>
      </c>
      <c r="AS130" s="71">
        <f>SUM(AS131:AS134)</f>
        <v>0</v>
      </c>
      <c r="AT130" s="71">
        <f>SUM(AT131:AT134)</f>
        <v>1</v>
      </c>
      <c r="AU130" s="71">
        <f>SUM(AU131:AU134)</f>
        <v>0</v>
      </c>
      <c r="AV130" s="71">
        <f>SUM(AV131:AV134)</f>
        <v>0</v>
      </c>
      <c r="AW130" s="71">
        <f>SUM(AW131:AW134)</f>
        <v>0</v>
      </c>
      <c r="AX130" s="71">
        <f>SUM(AX131:AX134)</f>
        <v>1</v>
      </c>
      <c r="AY130" s="71">
        <f>SUM(AY131:AY134)</f>
        <v>0</v>
      </c>
      <c r="AZ130" s="71">
        <f>SUM(AZ131:AZ134)</f>
        <v>0</v>
      </c>
      <c r="BA130" s="71">
        <f>SUM(BA131:BA134)</f>
        <v>1</v>
      </c>
      <c r="BB130" s="71">
        <f>SUM(BB131:BB134)</f>
        <v>0</v>
      </c>
      <c r="BC130" s="71">
        <f>SUM(BC131:BC134)</f>
        <v>0</v>
      </c>
      <c r="BD130" s="71">
        <f>SUM(BD131:BD134)</f>
        <v>0</v>
      </c>
      <c r="BE130" s="71">
        <f>SUM(BE131:BE134)</f>
        <v>0</v>
      </c>
      <c r="BF130" s="71">
        <f>SUM(BF131:BF134)</f>
        <v>1</v>
      </c>
      <c r="BG130" s="71">
        <f>SUM(BG131:BG134)</f>
        <v>1</v>
      </c>
      <c r="BH130" s="71">
        <f>SUM(BH131:BH134)</f>
        <v>0</v>
      </c>
      <c r="BI130" s="71">
        <f>SUM(BI131:BI134)</f>
        <v>0</v>
      </c>
      <c r="BJ130" s="71">
        <f>SUM(BJ131:BJ134)</f>
        <v>0</v>
      </c>
      <c r="BK130" s="71">
        <f>SUM(BK131:BK134)</f>
        <v>0</v>
      </c>
      <c r="BL130" s="71">
        <f>SUM(BL131:BL134)</f>
        <v>1</v>
      </c>
      <c r="BM130" s="71">
        <f>SUM(BM131:BM134)</f>
        <v>1</v>
      </c>
      <c r="BN130" s="71">
        <f>SUM(BN131:BN134)</f>
        <v>0</v>
      </c>
      <c r="BO130" s="71">
        <f>SUM(BO131:BO134)</f>
        <v>0</v>
      </c>
      <c r="BP130" s="71">
        <f>SUM(BP131:BP134)</f>
        <v>0</v>
      </c>
      <c r="BQ130" s="71">
        <f>SUM(BQ131:BQ134)</f>
        <v>0</v>
      </c>
      <c r="BR130" s="71">
        <f>SUM(BR131:BR134)</f>
        <v>0</v>
      </c>
      <c r="BS130" s="71">
        <f>SUM(BS131:BS134)</f>
        <v>0</v>
      </c>
      <c r="BT130" s="71">
        <f>SUM(BT131:BT134)</f>
        <v>0</v>
      </c>
      <c r="BU130" s="71">
        <f>SUM(BU131:BU134)</f>
        <v>0</v>
      </c>
      <c r="BV130" s="71">
        <f>SUM(BV131:BV134)</f>
        <v>0</v>
      </c>
      <c r="BW130" s="71">
        <f>SUM(BW131:BW134)</f>
        <v>0</v>
      </c>
      <c r="BX130" s="71">
        <f>SUM(BX131:BX134)</f>
        <v>0</v>
      </c>
      <c r="BY130" s="71">
        <f>SUM(BY131:BY134)</f>
        <v>0</v>
      </c>
      <c r="BZ130" s="71">
        <f>SUM(BZ131:BZ134)</f>
        <v>0</v>
      </c>
      <c r="CA130" s="71">
        <f>SUM(CA131:CA134)</f>
        <v>0</v>
      </c>
      <c r="CB130" s="89"/>
      <c r="CC130" s="49">
        <f>P130-AA130-AG130-AI130-AJ130</f>
        <v>0</v>
      </c>
      <c r="CD130" s="49">
        <f>P130-AK130-AL130-AM130-AN130</f>
        <v>0</v>
      </c>
      <c r="CE130" s="73">
        <f>P130-AQ130</f>
        <v>0</v>
      </c>
      <c r="CF130" s="73">
        <f>P130-AX130-BE130</f>
        <v>0</v>
      </c>
      <c r="CG130" s="73">
        <f>P130-BH130-BJ130-BL130-BN130-BP130-BR130-BT130-BV130-BX130-BZ130</f>
        <v>0</v>
      </c>
    </row>
    <row r="131" spans="1:85" s="15" customFormat="1" ht="17.25" customHeight="1">
      <c r="A131" s="68" t="s">
        <v>219</v>
      </c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93" t="s">
        <v>146</v>
      </c>
      <c r="P131" s="61">
        <v>1</v>
      </c>
      <c r="Q131" s="57">
        <f>P131-R131-S131-T131</f>
        <v>0</v>
      </c>
      <c r="R131" s="66"/>
      <c r="S131" s="66"/>
      <c r="T131" s="66">
        <v>1</v>
      </c>
      <c r="U131" s="66">
        <v>22</v>
      </c>
      <c r="V131" s="65"/>
      <c r="W131" s="63"/>
      <c r="X131" s="64"/>
      <c r="Y131" s="63"/>
      <c r="Z131" s="62"/>
      <c r="AA131" s="61">
        <v>1</v>
      </c>
      <c r="AB131" s="61"/>
      <c r="AC131" s="61"/>
      <c r="AD131" s="61"/>
      <c r="AE131" s="61"/>
      <c r="AF131" s="61"/>
      <c r="AG131" s="61"/>
      <c r="AH131" s="61"/>
      <c r="AI131" s="61"/>
      <c r="AJ131" s="61"/>
      <c r="AK131" s="45"/>
      <c r="AL131" s="45">
        <v>1</v>
      </c>
      <c r="AM131" s="45"/>
      <c r="AN131" s="45"/>
      <c r="AO131" s="45">
        <v>1</v>
      </c>
      <c r="AP131" s="52"/>
      <c r="AQ131" s="21">
        <f>SUM(AR131:AW131)</f>
        <v>1</v>
      </c>
      <c r="AR131" s="61"/>
      <c r="AS131" s="61"/>
      <c r="AT131" s="61">
        <v>1</v>
      </c>
      <c r="AU131" s="61"/>
      <c r="AV131" s="61"/>
      <c r="AW131" s="61"/>
      <c r="AX131" s="21">
        <f>SUM(AY131:BD131)</f>
        <v>1</v>
      </c>
      <c r="AY131" s="61"/>
      <c r="AZ131" s="61"/>
      <c r="BA131" s="61">
        <v>1</v>
      </c>
      <c r="BB131" s="61"/>
      <c r="BC131" s="61"/>
      <c r="BD131" s="61"/>
      <c r="BE131" s="61"/>
      <c r="BF131" s="61">
        <v>1</v>
      </c>
      <c r="BG131" s="61">
        <v>1</v>
      </c>
      <c r="BH131" s="61"/>
      <c r="BI131" s="61"/>
      <c r="BJ131" s="61"/>
      <c r="BK131" s="61"/>
      <c r="BL131" s="61">
        <v>1</v>
      </c>
      <c r="BM131" s="61">
        <v>1</v>
      </c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50"/>
      <c r="CC131" s="49">
        <f>P131-AA131-AG131-AI131-AJ131</f>
        <v>0</v>
      </c>
      <c r="CD131" s="49">
        <f>P131-AK131-AL131-AM131-AN131</f>
        <v>0</v>
      </c>
      <c r="CE131" s="73">
        <f>P131-AQ131</f>
        <v>0</v>
      </c>
      <c r="CF131" s="73">
        <f>P131-AX131-BE131</f>
        <v>0</v>
      </c>
      <c r="CG131" s="73">
        <f>P131-BH131-BJ131-BL131-BN131-BP131-BR131-BT131-BV131-BX131-BZ131</f>
        <v>0</v>
      </c>
    </row>
    <row r="132" spans="1:85" s="15" customFormat="1" ht="17.25" customHeight="1">
      <c r="A132" s="68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93"/>
      <c r="P132" s="61"/>
      <c r="Q132" s="57">
        <f>P132-R132-S132-T132</f>
        <v>0</v>
      </c>
      <c r="R132" s="66"/>
      <c r="S132" s="66"/>
      <c r="T132" s="66"/>
      <c r="U132" s="66"/>
      <c r="V132" s="65"/>
      <c r="W132" s="63"/>
      <c r="X132" s="64"/>
      <c r="Y132" s="63"/>
      <c r="Z132" s="62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45"/>
      <c r="AL132" s="45"/>
      <c r="AM132" s="45"/>
      <c r="AN132" s="45"/>
      <c r="AO132" s="45"/>
      <c r="AP132" s="52"/>
      <c r="AQ132" s="21">
        <f>SUM(AR132:AW132)</f>
        <v>0</v>
      </c>
      <c r="AR132" s="61"/>
      <c r="AS132" s="61"/>
      <c r="AT132" s="61"/>
      <c r="AU132" s="61"/>
      <c r="AV132" s="61"/>
      <c r="AW132" s="61"/>
      <c r="AX132" s="21">
        <f>SUM(AY132:BD132)</f>
        <v>0</v>
      </c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50"/>
      <c r="CC132" s="49">
        <f>P132-AA132-AG132-AI132-AJ132</f>
        <v>0</v>
      </c>
      <c r="CD132" s="49">
        <f>P132-AK132-AL132-AM132-AN132</f>
        <v>0</v>
      </c>
      <c r="CE132" s="73">
        <f>P132-AQ132</f>
        <v>0</v>
      </c>
      <c r="CF132" s="73">
        <f>P132-AX132-BE132</f>
        <v>0</v>
      </c>
      <c r="CG132" s="73">
        <f>P132-BH132-BJ132-BL132-BN132-BP132-BR132-BT132-BV132-BX132-BZ132</f>
        <v>0</v>
      </c>
    </row>
    <row r="133" spans="1:85" s="15" customFormat="1" ht="17.25" customHeight="1">
      <c r="A133" s="68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93"/>
      <c r="P133" s="61"/>
      <c r="Q133" s="57">
        <f>P133-R133-S133-T133</f>
        <v>0</v>
      </c>
      <c r="R133" s="66"/>
      <c r="S133" s="66"/>
      <c r="T133" s="66"/>
      <c r="U133" s="66"/>
      <c r="V133" s="65"/>
      <c r="W133" s="63"/>
      <c r="X133" s="64"/>
      <c r="Y133" s="63"/>
      <c r="Z133" s="62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45"/>
      <c r="AL133" s="45"/>
      <c r="AM133" s="45"/>
      <c r="AN133" s="45"/>
      <c r="AO133" s="45"/>
      <c r="AP133" s="52"/>
      <c r="AQ133" s="21">
        <f>SUM(AR133:AW133)</f>
        <v>0</v>
      </c>
      <c r="AR133" s="61"/>
      <c r="AS133" s="61"/>
      <c r="AT133" s="61"/>
      <c r="AU133" s="61"/>
      <c r="AV133" s="61"/>
      <c r="AW133" s="61"/>
      <c r="AX133" s="21">
        <f>SUM(AY133:BD133)</f>
        <v>0</v>
      </c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  <c r="BK133" s="61"/>
      <c r="BL133" s="61"/>
      <c r="BM133" s="61"/>
      <c r="BN133" s="61"/>
      <c r="BO133" s="61"/>
      <c r="BP133" s="61"/>
      <c r="BQ133" s="61"/>
      <c r="BR133" s="61"/>
      <c r="BS133" s="61"/>
      <c r="BT133" s="61"/>
      <c r="BU133" s="61"/>
      <c r="BV133" s="61"/>
      <c r="BW133" s="61"/>
      <c r="BX133" s="61"/>
      <c r="BY133" s="61"/>
      <c r="BZ133" s="61"/>
      <c r="CA133" s="61"/>
      <c r="CB133" s="50"/>
      <c r="CC133" s="49">
        <f>P133-AA133-AG133-AI133-AJ133</f>
        <v>0</v>
      </c>
      <c r="CD133" s="49">
        <f>P133-AK133-AL133-AM133-AN133</f>
        <v>0</v>
      </c>
      <c r="CE133" s="73">
        <f>P133-AQ133</f>
        <v>0</v>
      </c>
      <c r="CF133" s="73">
        <f>P133-AX133-BE133</f>
        <v>0</v>
      </c>
      <c r="CG133" s="73">
        <f>P133-BH133-BJ133-BL133-BN133-BP133-BR133-BT133-BV133-BX133-BZ133</f>
        <v>0</v>
      </c>
    </row>
    <row r="134" spans="1:85" s="15" customFormat="1" ht="17.25" customHeight="1">
      <c r="A134" s="68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93"/>
      <c r="P134" s="61"/>
      <c r="Q134" s="57">
        <f>P134-R134-S134-T134</f>
        <v>0</v>
      </c>
      <c r="R134" s="66"/>
      <c r="S134" s="66"/>
      <c r="T134" s="66"/>
      <c r="U134" s="66"/>
      <c r="V134" s="65"/>
      <c r="W134" s="63"/>
      <c r="X134" s="64"/>
      <c r="Y134" s="63"/>
      <c r="Z134" s="62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45"/>
      <c r="AL134" s="45"/>
      <c r="AM134" s="45"/>
      <c r="AN134" s="45"/>
      <c r="AO134" s="45"/>
      <c r="AP134" s="52"/>
      <c r="AQ134" s="21">
        <f>SUM(AR134:AW134)</f>
        <v>0</v>
      </c>
      <c r="AR134" s="61"/>
      <c r="AS134" s="61"/>
      <c r="AT134" s="61"/>
      <c r="AU134" s="61"/>
      <c r="AV134" s="61"/>
      <c r="AW134" s="61"/>
      <c r="AX134" s="21">
        <f>SUM(AY134:BD134)</f>
        <v>0</v>
      </c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50"/>
      <c r="CC134" s="49">
        <f>P134-AA134-AG134-AI134-AJ134</f>
        <v>0</v>
      </c>
      <c r="CD134" s="49">
        <f>P134-AK134-AL134-AM134-AN134</f>
        <v>0</v>
      </c>
      <c r="CE134" s="73">
        <f>P134-AQ134</f>
        <v>0</v>
      </c>
      <c r="CF134" s="73">
        <f>P134-AX134-BE134</f>
        <v>0</v>
      </c>
      <c r="CG134" s="73">
        <f>P134-BH134-BJ134-BL134-BN134-BP134-BR134-BT134-BV134-BX134-BZ134</f>
        <v>0</v>
      </c>
    </row>
    <row r="135" spans="1:85" s="26" customFormat="1">
      <c r="A135" s="60" t="s">
        <v>218</v>
      </c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8">
        <v>17</v>
      </c>
      <c r="P135" s="71">
        <f>SUM(P136:P140)</f>
        <v>2</v>
      </c>
      <c r="Q135" s="57">
        <f>P135-R135-S135-T135</f>
        <v>0</v>
      </c>
      <c r="R135" s="71">
        <f>SUM(R136:R140)</f>
        <v>0</v>
      </c>
      <c r="S135" s="71">
        <f>SUM(S136:S140)</f>
        <v>0</v>
      </c>
      <c r="T135" s="71">
        <f>SUM(T136:T140)</f>
        <v>2</v>
      </c>
      <c r="U135" s="71">
        <f>SUM(U136:U140)</f>
        <v>50</v>
      </c>
      <c r="V135" s="69">
        <f>SUM(V136:V140)</f>
        <v>0</v>
      </c>
      <c r="W135" s="71">
        <f>SUM(W136:W140)</f>
        <v>1</v>
      </c>
      <c r="X135" s="56"/>
      <c r="Y135" s="71">
        <f>SUM(Y136:Y140)</f>
        <v>2</v>
      </c>
      <c r="Z135" s="69">
        <f>SUM(Z136:Z140)</f>
        <v>0</v>
      </c>
      <c r="AA135" s="71">
        <f>SUM(AA136:AA140)</f>
        <v>2</v>
      </c>
      <c r="AB135" s="71">
        <f>SUM(AB136:AB140)</f>
        <v>0</v>
      </c>
      <c r="AC135" s="71">
        <f>SUM(AC136:AC140)</f>
        <v>0</v>
      </c>
      <c r="AD135" s="71">
        <f>SUM(AD136:AD140)</f>
        <v>0</v>
      </c>
      <c r="AE135" s="71">
        <f>SUM(AE136:AE140)</f>
        <v>0</v>
      </c>
      <c r="AF135" s="71">
        <f>SUM(AF136:AF140)</f>
        <v>0</v>
      </c>
      <c r="AG135" s="71">
        <f>SUM(AG136:AG140)</f>
        <v>0</v>
      </c>
      <c r="AH135" s="71">
        <f>SUM(AH136:AH140)</f>
        <v>0</v>
      </c>
      <c r="AI135" s="71">
        <f>SUM(AI136:AI140)</f>
        <v>0</v>
      </c>
      <c r="AJ135" s="71">
        <f>SUM(AJ136:AJ140)</f>
        <v>0</v>
      </c>
      <c r="AK135" s="71">
        <f>SUM(AK136:AK140)</f>
        <v>0</v>
      </c>
      <c r="AL135" s="71">
        <f>SUM(AL136:AL140)</f>
        <v>2</v>
      </c>
      <c r="AM135" s="71">
        <f>SUM(AM136:AM140)</f>
        <v>0</v>
      </c>
      <c r="AN135" s="71">
        <f>SUM(AN136:AN140)</f>
        <v>0</v>
      </c>
      <c r="AO135" s="71">
        <f>SUM(AO136:AO140)</f>
        <v>2</v>
      </c>
      <c r="AP135" s="69">
        <f>SUM(AP136:AP140)</f>
        <v>0</v>
      </c>
      <c r="AQ135" s="71">
        <f>SUM(AQ136:AQ140)</f>
        <v>2</v>
      </c>
      <c r="AR135" s="71">
        <f>SUM(AR136:AR140)</f>
        <v>0</v>
      </c>
      <c r="AS135" s="71">
        <f>SUM(AS136:AS140)</f>
        <v>0</v>
      </c>
      <c r="AT135" s="71">
        <f>SUM(AT136:AT140)</f>
        <v>1</v>
      </c>
      <c r="AU135" s="71">
        <f>SUM(AU136:AU140)</f>
        <v>0</v>
      </c>
      <c r="AV135" s="71">
        <f>SUM(AV136:AV140)</f>
        <v>0</v>
      </c>
      <c r="AW135" s="71">
        <f>SUM(AW136:AW140)</f>
        <v>1</v>
      </c>
      <c r="AX135" s="71">
        <f>SUM(AX136:AX140)</f>
        <v>2</v>
      </c>
      <c r="AY135" s="71">
        <f>SUM(AY136:AY140)</f>
        <v>0</v>
      </c>
      <c r="AZ135" s="71">
        <f>SUM(AZ136:AZ140)</f>
        <v>0</v>
      </c>
      <c r="BA135" s="71">
        <f>SUM(BA136:BA140)</f>
        <v>1</v>
      </c>
      <c r="BB135" s="71">
        <f>SUM(BB136:BB140)</f>
        <v>0</v>
      </c>
      <c r="BC135" s="71">
        <f>SUM(BC136:BC140)</f>
        <v>0</v>
      </c>
      <c r="BD135" s="71">
        <f>SUM(BD136:BD140)</f>
        <v>1</v>
      </c>
      <c r="BE135" s="71">
        <f>SUM(BE136:BE140)</f>
        <v>0</v>
      </c>
      <c r="BF135" s="71">
        <f>SUM(BF136:BF140)</f>
        <v>1</v>
      </c>
      <c r="BG135" s="71">
        <f>SUM(BG136:BG140)</f>
        <v>2</v>
      </c>
      <c r="BH135" s="71">
        <f>SUM(BH136:BH140)</f>
        <v>0</v>
      </c>
      <c r="BI135" s="71">
        <f>SUM(BI136:BI140)</f>
        <v>0</v>
      </c>
      <c r="BJ135" s="71">
        <f>SUM(BJ136:BJ140)</f>
        <v>0</v>
      </c>
      <c r="BK135" s="71">
        <f>SUM(BK136:BK140)</f>
        <v>0</v>
      </c>
      <c r="BL135" s="71">
        <f>SUM(BL136:BL140)</f>
        <v>1</v>
      </c>
      <c r="BM135" s="71">
        <f>SUM(BM136:BM140)</f>
        <v>1</v>
      </c>
      <c r="BN135" s="71">
        <f>SUM(BN136:BN140)</f>
        <v>0</v>
      </c>
      <c r="BO135" s="71">
        <f>SUM(BO136:BO140)</f>
        <v>0</v>
      </c>
      <c r="BP135" s="71">
        <f>SUM(BP136:BP140)</f>
        <v>0</v>
      </c>
      <c r="BQ135" s="71">
        <f>SUM(BQ136:BQ140)</f>
        <v>0</v>
      </c>
      <c r="BR135" s="71">
        <f>SUM(BR136:BR140)</f>
        <v>0</v>
      </c>
      <c r="BS135" s="71">
        <f>SUM(BS136:BS140)</f>
        <v>0</v>
      </c>
      <c r="BT135" s="71">
        <f>SUM(BT136:BT140)</f>
        <v>0</v>
      </c>
      <c r="BU135" s="71">
        <f>SUM(BU136:BU140)</f>
        <v>0</v>
      </c>
      <c r="BV135" s="71">
        <f>SUM(BV136:BV140)</f>
        <v>1</v>
      </c>
      <c r="BW135" s="71">
        <f>SUM(BW136:BW140)</f>
        <v>1</v>
      </c>
      <c r="BX135" s="71">
        <f>SUM(BX136:BX140)</f>
        <v>0</v>
      </c>
      <c r="BY135" s="71">
        <f>SUM(BY136:BY140)</f>
        <v>0</v>
      </c>
      <c r="BZ135" s="71">
        <f>SUM(BZ136:BZ140)</f>
        <v>0</v>
      </c>
      <c r="CA135" s="71">
        <f>SUM(CA136:CA140)</f>
        <v>0</v>
      </c>
      <c r="CB135" s="89"/>
      <c r="CC135" s="49">
        <f>P135-AA135-AG135-AI135-AJ135</f>
        <v>0</v>
      </c>
      <c r="CD135" s="49">
        <f>P135-AK135-AL135-AM135-AN135</f>
        <v>0</v>
      </c>
      <c r="CE135" s="73">
        <f>P135-AQ135</f>
        <v>0</v>
      </c>
      <c r="CF135" s="73">
        <f>P135-AX135-BE135</f>
        <v>0</v>
      </c>
      <c r="CG135" s="73">
        <f>P135-BH135-BJ135-BL135-BN135-BP135-BR135-BT135-BV135-BX135-BZ135</f>
        <v>0</v>
      </c>
    </row>
    <row r="136" spans="1:85" s="15" customFormat="1" ht="18.75" customHeight="1">
      <c r="A136" s="68" t="s">
        <v>217</v>
      </c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93" t="s">
        <v>215</v>
      </c>
      <c r="P136" s="61">
        <v>1</v>
      </c>
      <c r="Q136" s="57">
        <f>P136-R136-S136-T136</f>
        <v>0</v>
      </c>
      <c r="R136" s="66"/>
      <c r="S136" s="66"/>
      <c r="T136" s="66">
        <v>1</v>
      </c>
      <c r="U136" s="66">
        <v>25</v>
      </c>
      <c r="V136" s="65"/>
      <c r="W136" s="63">
        <v>1</v>
      </c>
      <c r="X136" s="64" t="s">
        <v>154</v>
      </c>
      <c r="Y136" s="63">
        <v>2</v>
      </c>
      <c r="Z136" s="62"/>
      <c r="AA136" s="61">
        <v>1</v>
      </c>
      <c r="AB136" s="61"/>
      <c r="AC136" s="61"/>
      <c r="AD136" s="61"/>
      <c r="AE136" s="61"/>
      <c r="AF136" s="61"/>
      <c r="AG136" s="61"/>
      <c r="AH136" s="61"/>
      <c r="AI136" s="61"/>
      <c r="AJ136" s="61"/>
      <c r="AK136" s="45"/>
      <c r="AL136" s="45">
        <v>1</v>
      </c>
      <c r="AM136" s="45"/>
      <c r="AN136" s="45"/>
      <c r="AO136" s="45">
        <v>1</v>
      </c>
      <c r="AP136" s="52"/>
      <c r="AQ136" s="21">
        <f>SUM(AR136:AW136)</f>
        <v>1</v>
      </c>
      <c r="AR136" s="61"/>
      <c r="AS136" s="61"/>
      <c r="AT136" s="61"/>
      <c r="AU136" s="61"/>
      <c r="AV136" s="61"/>
      <c r="AW136" s="61">
        <v>1</v>
      </c>
      <c r="AX136" s="21">
        <f>SUM(AY136:BD136)</f>
        <v>1</v>
      </c>
      <c r="AY136" s="61"/>
      <c r="AZ136" s="61"/>
      <c r="BA136" s="61"/>
      <c r="BB136" s="61"/>
      <c r="BC136" s="61"/>
      <c r="BD136" s="61">
        <v>1</v>
      </c>
      <c r="BE136" s="61"/>
      <c r="BF136" s="61">
        <v>1</v>
      </c>
      <c r="BG136" s="61">
        <v>1</v>
      </c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>
        <v>1</v>
      </c>
      <c r="BW136" s="61">
        <v>1</v>
      </c>
      <c r="BX136" s="61"/>
      <c r="BY136" s="61"/>
      <c r="BZ136" s="61"/>
      <c r="CA136" s="61"/>
      <c r="CB136" s="50"/>
      <c r="CC136" s="49">
        <f>P136-AA136-AG136-AI136-AJ136</f>
        <v>0</v>
      </c>
      <c r="CD136" s="49">
        <f>P136-AK136-AL136-AM136-AN136</f>
        <v>0</v>
      </c>
      <c r="CE136" s="73">
        <f>P136-AQ136</f>
        <v>0</v>
      </c>
      <c r="CF136" s="73">
        <f>P136-AX136-BE136</f>
        <v>0</v>
      </c>
      <c r="CG136" s="73">
        <f>P136-BH136-BJ136-BL136-BN136-BP136-BR136-BT136-BV136-BX136-BZ136</f>
        <v>0</v>
      </c>
    </row>
    <row r="137" spans="1:85" s="15" customFormat="1" ht="18.75" customHeight="1">
      <c r="A137" s="68" t="s">
        <v>216</v>
      </c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93" t="s">
        <v>215</v>
      </c>
      <c r="P137" s="61">
        <v>1</v>
      </c>
      <c r="Q137" s="57">
        <f>P137-R137-S137-T137</f>
        <v>0</v>
      </c>
      <c r="R137" s="66"/>
      <c r="S137" s="66"/>
      <c r="T137" s="66">
        <v>1</v>
      </c>
      <c r="U137" s="66">
        <v>25</v>
      </c>
      <c r="V137" s="65"/>
      <c r="W137" s="63"/>
      <c r="X137" s="64"/>
      <c r="Y137" s="63"/>
      <c r="Z137" s="62"/>
      <c r="AA137" s="61">
        <v>1</v>
      </c>
      <c r="AB137" s="61"/>
      <c r="AC137" s="61"/>
      <c r="AD137" s="61"/>
      <c r="AE137" s="61"/>
      <c r="AF137" s="61"/>
      <c r="AG137" s="61"/>
      <c r="AH137" s="61"/>
      <c r="AI137" s="61"/>
      <c r="AJ137" s="61"/>
      <c r="AK137" s="45"/>
      <c r="AL137" s="45">
        <v>1</v>
      </c>
      <c r="AM137" s="45"/>
      <c r="AN137" s="45"/>
      <c r="AO137" s="45">
        <v>1</v>
      </c>
      <c r="AP137" s="52"/>
      <c r="AQ137" s="21">
        <f>SUM(AR137:AW137)</f>
        <v>1</v>
      </c>
      <c r="AR137" s="61"/>
      <c r="AS137" s="61"/>
      <c r="AT137" s="61">
        <v>1</v>
      </c>
      <c r="AU137" s="61"/>
      <c r="AV137" s="61"/>
      <c r="AW137" s="61"/>
      <c r="AX137" s="21">
        <f>SUM(AY137:BD137)</f>
        <v>1</v>
      </c>
      <c r="AY137" s="61"/>
      <c r="AZ137" s="61"/>
      <c r="BA137" s="61">
        <v>1</v>
      </c>
      <c r="BB137" s="61"/>
      <c r="BC137" s="61"/>
      <c r="BD137" s="61"/>
      <c r="BE137" s="61"/>
      <c r="BF137" s="61"/>
      <c r="BG137" s="61">
        <v>1</v>
      </c>
      <c r="BH137" s="61"/>
      <c r="BI137" s="61"/>
      <c r="BJ137" s="61"/>
      <c r="BK137" s="61"/>
      <c r="BL137" s="61">
        <v>1</v>
      </c>
      <c r="BM137" s="61">
        <v>1</v>
      </c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50"/>
      <c r="CC137" s="49">
        <f>P137-AA137-AG137-AI137-AJ137</f>
        <v>0</v>
      </c>
      <c r="CD137" s="49">
        <f>P137-AK137-AL137-AM137-AN137</f>
        <v>0</v>
      </c>
      <c r="CE137" s="73">
        <f>P137-AQ137</f>
        <v>0</v>
      </c>
      <c r="CF137" s="73">
        <f>P137-AX137-BE137</f>
        <v>0</v>
      </c>
      <c r="CG137" s="73">
        <f>P137-BH137-BJ137-BL137-BN137-BP137-BR137-BT137-BV137-BX137-BZ137</f>
        <v>0</v>
      </c>
    </row>
    <row r="138" spans="1:85" s="15" customFormat="1" ht="18.75" customHeight="1">
      <c r="A138" s="68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93"/>
      <c r="P138" s="61"/>
      <c r="Q138" s="57">
        <f>P138-R138-S138-T138</f>
        <v>0</v>
      </c>
      <c r="R138" s="66"/>
      <c r="S138" s="66"/>
      <c r="T138" s="66"/>
      <c r="U138" s="66"/>
      <c r="V138" s="65"/>
      <c r="W138" s="63"/>
      <c r="X138" s="64"/>
      <c r="Y138" s="63"/>
      <c r="Z138" s="62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45"/>
      <c r="AL138" s="45"/>
      <c r="AM138" s="45"/>
      <c r="AN138" s="45"/>
      <c r="AO138" s="45"/>
      <c r="AP138" s="52"/>
      <c r="AQ138" s="21">
        <f>SUM(AR138:AW138)</f>
        <v>0</v>
      </c>
      <c r="AR138" s="61"/>
      <c r="AS138" s="61"/>
      <c r="AT138" s="61"/>
      <c r="AU138" s="61"/>
      <c r="AV138" s="61"/>
      <c r="AW138" s="61"/>
      <c r="AX138" s="21">
        <f>SUM(AY138:BD138)</f>
        <v>0</v>
      </c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50"/>
      <c r="CC138" s="49">
        <f>P138-AA138-AG138-AI138-AJ138</f>
        <v>0</v>
      </c>
      <c r="CD138" s="49">
        <f>P138-AK138-AL138-AM138-AN138</f>
        <v>0</v>
      </c>
      <c r="CE138" s="73">
        <f>P138-AQ138</f>
        <v>0</v>
      </c>
      <c r="CF138" s="73">
        <f>P138-AX138-BE138</f>
        <v>0</v>
      </c>
      <c r="CG138" s="73">
        <f>P138-BH138-BJ138-BL138-BN138-BP138-BR138-BT138-BV138-BX138-BZ138</f>
        <v>0</v>
      </c>
    </row>
    <row r="139" spans="1:85" s="15" customFormat="1" ht="18.75" customHeight="1">
      <c r="A139" s="68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93"/>
      <c r="P139" s="61"/>
      <c r="Q139" s="57">
        <f>P139-R139-S139-T139</f>
        <v>0</v>
      </c>
      <c r="R139" s="66"/>
      <c r="S139" s="66"/>
      <c r="T139" s="66"/>
      <c r="U139" s="66"/>
      <c r="V139" s="65"/>
      <c r="W139" s="63"/>
      <c r="X139" s="64"/>
      <c r="Y139" s="63"/>
      <c r="Z139" s="62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45"/>
      <c r="AL139" s="45"/>
      <c r="AM139" s="45"/>
      <c r="AN139" s="45"/>
      <c r="AO139" s="45"/>
      <c r="AP139" s="52"/>
      <c r="AQ139" s="21">
        <f>SUM(AR139:AW139)</f>
        <v>0</v>
      </c>
      <c r="AR139" s="61"/>
      <c r="AS139" s="61"/>
      <c r="AT139" s="61"/>
      <c r="AU139" s="61"/>
      <c r="AV139" s="61"/>
      <c r="AW139" s="61"/>
      <c r="AX139" s="21">
        <f>SUM(AY139:BD139)</f>
        <v>0</v>
      </c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  <c r="BK139" s="61"/>
      <c r="BL139" s="61"/>
      <c r="BM139" s="61"/>
      <c r="BN139" s="61"/>
      <c r="BO139" s="61"/>
      <c r="BP139" s="61"/>
      <c r="BQ139" s="61"/>
      <c r="BR139" s="61"/>
      <c r="BS139" s="61"/>
      <c r="BT139" s="61"/>
      <c r="BU139" s="61"/>
      <c r="BV139" s="61"/>
      <c r="BW139" s="61"/>
      <c r="BX139" s="61"/>
      <c r="BY139" s="61"/>
      <c r="BZ139" s="61"/>
      <c r="CA139" s="61"/>
      <c r="CB139" s="50"/>
      <c r="CC139" s="49">
        <f>P139-AA139-AG139-AI139-AJ139</f>
        <v>0</v>
      </c>
      <c r="CD139" s="49">
        <f>P139-AK139-AL139-AM139-AN139</f>
        <v>0</v>
      </c>
      <c r="CE139" s="73">
        <f>P139-AQ139</f>
        <v>0</v>
      </c>
      <c r="CF139" s="73">
        <f>P139-AX139-BE139</f>
        <v>0</v>
      </c>
      <c r="CG139" s="73">
        <f>P139-BH139-BJ139-BL139-BN139-BP139-BR139-BT139-BV139-BX139-BZ139</f>
        <v>0</v>
      </c>
    </row>
    <row r="140" spans="1:85" s="15" customFormat="1" ht="18.75" customHeight="1">
      <c r="A140" s="68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93"/>
      <c r="P140" s="61"/>
      <c r="Q140" s="57">
        <f>P140-R140-S140-T140</f>
        <v>0</v>
      </c>
      <c r="R140" s="66"/>
      <c r="S140" s="66"/>
      <c r="T140" s="66"/>
      <c r="U140" s="66"/>
      <c r="V140" s="65"/>
      <c r="W140" s="63"/>
      <c r="X140" s="64"/>
      <c r="Y140" s="63"/>
      <c r="Z140" s="62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45"/>
      <c r="AL140" s="45"/>
      <c r="AM140" s="45"/>
      <c r="AN140" s="45"/>
      <c r="AO140" s="45"/>
      <c r="AP140" s="52"/>
      <c r="AQ140" s="21">
        <f>SUM(AR140:AW140)</f>
        <v>0</v>
      </c>
      <c r="AR140" s="61"/>
      <c r="AS140" s="61"/>
      <c r="AT140" s="61"/>
      <c r="AU140" s="61"/>
      <c r="AV140" s="61"/>
      <c r="AW140" s="61"/>
      <c r="AX140" s="21">
        <f>SUM(AY140:BD140)</f>
        <v>0</v>
      </c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50"/>
      <c r="CC140" s="49">
        <f>P140-AA140-AG140-AI140-AJ140</f>
        <v>0</v>
      </c>
      <c r="CD140" s="49">
        <f>P140-AK140-AL140-AM140-AN140</f>
        <v>0</v>
      </c>
      <c r="CE140" s="73">
        <f>P140-AQ140</f>
        <v>0</v>
      </c>
      <c r="CF140" s="73">
        <f>P140-AX140-BE140</f>
        <v>0</v>
      </c>
      <c r="CG140" s="73">
        <f>P140-BH140-BJ140-BL140-BN140-BP140-BR140-BT140-BV140-BX140-BZ140</f>
        <v>0</v>
      </c>
    </row>
    <row r="141" spans="1:85" s="26" customFormat="1">
      <c r="A141" s="60" t="s">
        <v>214</v>
      </c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8">
        <v>18</v>
      </c>
      <c r="P141" s="71">
        <f>SUM(P142+P153+P157+P160)</f>
        <v>6</v>
      </c>
      <c r="Q141" s="57">
        <f>P141-R141-S141-T141</f>
        <v>0</v>
      </c>
      <c r="R141" s="71">
        <f>SUM(R142+R153+R157+R160)</f>
        <v>0</v>
      </c>
      <c r="S141" s="71">
        <f>SUM(S142+S153+S157+S160)</f>
        <v>0</v>
      </c>
      <c r="T141" s="71">
        <f>SUM(T142+T153+T157+T160)</f>
        <v>6</v>
      </c>
      <c r="U141" s="71">
        <f>SUM(U142+U153+U157+U160)</f>
        <v>149</v>
      </c>
      <c r="V141" s="69">
        <f>SUM(V142+V153+V157+V160)</f>
        <v>0</v>
      </c>
      <c r="W141" s="71">
        <f>SUM(W142+W153+W157+W160)</f>
        <v>0</v>
      </c>
      <c r="X141" s="56"/>
      <c r="Y141" s="71">
        <f>SUM(Y142+Y153+Y157+Y160)</f>
        <v>0</v>
      </c>
      <c r="Z141" s="69">
        <f>SUM(Z142+Z153+Z157+Z160)</f>
        <v>0</v>
      </c>
      <c r="AA141" s="71">
        <f>SUM(AA142+AA153+AA157+AA160)</f>
        <v>6</v>
      </c>
      <c r="AB141" s="71">
        <f>SUM(AB142+AB153+AB157+AB160)</f>
        <v>0</v>
      </c>
      <c r="AC141" s="71">
        <f>SUM(AC142+AC153+AC157+AC160)</f>
        <v>0</v>
      </c>
      <c r="AD141" s="71">
        <f>SUM(AD142+AD153+AD157+AD160)</f>
        <v>0</v>
      </c>
      <c r="AE141" s="71">
        <f>SUM(AE142+AE153+AE157+AE160)</f>
        <v>0</v>
      </c>
      <c r="AF141" s="71">
        <f>SUM(AF142+AF153+AF157+AF160)</f>
        <v>0</v>
      </c>
      <c r="AG141" s="71">
        <f>SUM(AG142+AG153+AG157+AG160)</f>
        <v>0</v>
      </c>
      <c r="AH141" s="71">
        <f>SUM(AH142+AH153+AH157+AH160)</f>
        <v>0</v>
      </c>
      <c r="AI141" s="71">
        <f>SUM(AI142+AI153+AI157+AI160)</f>
        <v>0</v>
      </c>
      <c r="AJ141" s="71">
        <f>SUM(AJ142+AJ153+AJ157+AJ160)</f>
        <v>0</v>
      </c>
      <c r="AK141" s="71">
        <f>SUM(AK142+AK153+AK157+AK160)</f>
        <v>2</v>
      </c>
      <c r="AL141" s="71">
        <f>SUM(AL142+AL153+AL157+AL160)</f>
        <v>3</v>
      </c>
      <c r="AM141" s="71">
        <f>SUM(AM142+AM153+AM157+AM160)</f>
        <v>1</v>
      </c>
      <c r="AN141" s="71">
        <f>SUM(AN142+AN153+AN157+AN160)</f>
        <v>0</v>
      </c>
      <c r="AO141" s="71">
        <f>SUM(AO142+AO153+AO157+AO160)</f>
        <v>6</v>
      </c>
      <c r="AP141" s="69">
        <f>SUM(AP142+AP153+AP157+AP160)</f>
        <v>0</v>
      </c>
      <c r="AQ141" s="71">
        <f>SUM(AQ142+AQ153+AQ157+AQ160)</f>
        <v>6</v>
      </c>
      <c r="AR141" s="71">
        <f>SUM(AR142+AR153+AR157+AR160)</f>
        <v>0</v>
      </c>
      <c r="AS141" s="71">
        <f>SUM(AS142+AS153+AS157+AS160)</f>
        <v>0</v>
      </c>
      <c r="AT141" s="71">
        <f>SUM(AT142+AT153+AT157+AT160)</f>
        <v>2</v>
      </c>
      <c r="AU141" s="71">
        <f>SUM(AU142+AU153+AU157+AU160)</f>
        <v>1</v>
      </c>
      <c r="AV141" s="71">
        <f>SUM(AV142+AV153+AV157+AV160)</f>
        <v>1</v>
      </c>
      <c r="AW141" s="71">
        <f>SUM(AW142+AW153+AW157+AW160)</f>
        <v>2</v>
      </c>
      <c r="AX141" s="71">
        <f>SUM(AX142+AX153+AX157+AX160)</f>
        <v>6</v>
      </c>
      <c r="AY141" s="71">
        <f>SUM(AY142+AY153+AY157+AY160)</f>
        <v>0</v>
      </c>
      <c r="AZ141" s="71">
        <f>SUM(AZ142+AZ153+AZ157+AZ160)</f>
        <v>0</v>
      </c>
      <c r="BA141" s="71">
        <f>SUM(BA142+BA153+BA157+BA160)</f>
        <v>2</v>
      </c>
      <c r="BB141" s="71">
        <f>SUM(BB142+BB153+BB157+BB160)</f>
        <v>1</v>
      </c>
      <c r="BC141" s="71">
        <f>SUM(BC142+BC153+BC157+BC160)</f>
        <v>1</v>
      </c>
      <c r="BD141" s="71">
        <f>SUM(BD142+BD153+BD157+BD160)</f>
        <v>2</v>
      </c>
      <c r="BE141" s="71">
        <f>SUM(BE142+BE153+BE157+BE160)</f>
        <v>0</v>
      </c>
      <c r="BF141" s="71">
        <f>SUM(BF142+BF153+BF157+BF160)</f>
        <v>6</v>
      </c>
      <c r="BG141" s="71">
        <f>SUM(BG142+BG153+BG157+BG160)</f>
        <v>6</v>
      </c>
      <c r="BH141" s="71">
        <f>SUM(BH142+BH153+BH157+BH160)</f>
        <v>0</v>
      </c>
      <c r="BI141" s="71">
        <f>SUM(BI142+BI153+BI157+BI160)</f>
        <v>0</v>
      </c>
      <c r="BJ141" s="71">
        <f>SUM(BJ142+BJ153+BJ157+BJ160)</f>
        <v>0</v>
      </c>
      <c r="BK141" s="71">
        <f>SUM(BK142+BK153+BK157+BK160)</f>
        <v>0</v>
      </c>
      <c r="BL141" s="71">
        <f>SUM(BL142+BL153+BL157+BL160)</f>
        <v>2</v>
      </c>
      <c r="BM141" s="71">
        <f>SUM(BM142+BM153+BM157+BM160)</f>
        <v>2</v>
      </c>
      <c r="BN141" s="71">
        <f>SUM(BN142+BN153+BN157+BN160)</f>
        <v>2</v>
      </c>
      <c r="BO141" s="71">
        <f>SUM(BO142+BO153+BO157+BO160)</f>
        <v>2</v>
      </c>
      <c r="BP141" s="71">
        <f>SUM(BP142+BP153+BP157+BP160)</f>
        <v>0</v>
      </c>
      <c r="BQ141" s="71">
        <f>SUM(BQ142+BQ153+BQ157+BQ160)</f>
        <v>0</v>
      </c>
      <c r="BR141" s="71">
        <f>SUM(BR142+BR153+BR157+BR160)</f>
        <v>1</v>
      </c>
      <c r="BS141" s="71">
        <f>SUM(BS142+BS153+BS157+BS160)</f>
        <v>1</v>
      </c>
      <c r="BT141" s="71">
        <f>SUM(BT142+BT153+BT157+BT160)</f>
        <v>1</v>
      </c>
      <c r="BU141" s="71">
        <f>SUM(BU142+BU153+BU157+BU160)</f>
        <v>1</v>
      </c>
      <c r="BV141" s="71">
        <f>SUM(BV142+BV153+BV157+BV160)</f>
        <v>0</v>
      </c>
      <c r="BW141" s="71">
        <f>SUM(BW142+BW153+BW157+BW160)</f>
        <v>0</v>
      </c>
      <c r="BX141" s="71">
        <f>SUM(BX142+BX153+BX157+BX160)</f>
        <v>0</v>
      </c>
      <c r="BY141" s="71">
        <f>SUM(BY142+BY153+BY157+BY160)</f>
        <v>0</v>
      </c>
      <c r="BZ141" s="71">
        <f>SUM(BZ142+BZ153+BZ157+BZ160)</f>
        <v>0</v>
      </c>
      <c r="CA141" s="71">
        <f>SUM(CA142+CA153+CA157+CA160)</f>
        <v>0</v>
      </c>
      <c r="CB141" s="89"/>
      <c r="CC141" s="49">
        <f>P141-AA141-AG141-AI141-AJ141</f>
        <v>0</v>
      </c>
      <c r="CD141" s="49">
        <f>P141-AK141-AL141-AM141-AN141</f>
        <v>0</v>
      </c>
      <c r="CE141" s="73">
        <f>P141-AQ141</f>
        <v>0</v>
      </c>
      <c r="CF141" s="73">
        <f>P141-AX141-BE141</f>
        <v>0</v>
      </c>
      <c r="CG141" s="73">
        <f>P141-BH141-BJ141-BL141-BN141-BP141-BR141-BT141-BV141-BX141-BZ141</f>
        <v>0</v>
      </c>
    </row>
    <row r="142" spans="1:85" s="26" customFormat="1">
      <c r="A142" s="60" t="s">
        <v>213</v>
      </c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8">
        <v>19</v>
      </c>
      <c r="P142" s="71">
        <f>SUM(P143:P152)</f>
        <v>6</v>
      </c>
      <c r="Q142" s="57">
        <f>P142-R142-S142-T142</f>
        <v>0</v>
      </c>
      <c r="R142" s="71">
        <f>SUM(R143:R152)</f>
        <v>0</v>
      </c>
      <c r="S142" s="71">
        <f>SUM(S143:S152)</f>
        <v>0</v>
      </c>
      <c r="T142" s="71">
        <f>SUM(T143:T152)</f>
        <v>6</v>
      </c>
      <c r="U142" s="71">
        <f>SUM(U143:U152)</f>
        <v>149</v>
      </c>
      <c r="V142" s="69">
        <f>SUM(V143:V152)</f>
        <v>0</v>
      </c>
      <c r="W142" s="71">
        <f>SUM(W143:W152)</f>
        <v>0</v>
      </c>
      <c r="X142" s="56"/>
      <c r="Y142" s="71">
        <f>SUM(Y143:Y152)</f>
        <v>0</v>
      </c>
      <c r="Z142" s="69">
        <f>SUM(Z143:Z152)</f>
        <v>0</v>
      </c>
      <c r="AA142" s="71">
        <f>SUM(AA143:AA152)</f>
        <v>6</v>
      </c>
      <c r="AB142" s="71">
        <f>SUM(AB143:AB152)</f>
        <v>0</v>
      </c>
      <c r="AC142" s="71">
        <f>SUM(AC143:AC152)</f>
        <v>0</v>
      </c>
      <c r="AD142" s="71">
        <f>SUM(AD143:AD152)</f>
        <v>0</v>
      </c>
      <c r="AE142" s="71">
        <f>SUM(AE143:AE152)</f>
        <v>0</v>
      </c>
      <c r="AF142" s="71">
        <f>SUM(AF143:AF152)</f>
        <v>0</v>
      </c>
      <c r="AG142" s="71">
        <f>SUM(AG143:AG152)</f>
        <v>0</v>
      </c>
      <c r="AH142" s="71">
        <f>SUM(AH143:AH152)</f>
        <v>0</v>
      </c>
      <c r="AI142" s="71">
        <f>SUM(AI143:AI152)</f>
        <v>0</v>
      </c>
      <c r="AJ142" s="71">
        <f>SUM(AJ143:AJ152)</f>
        <v>0</v>
      </c>
      <c r="AK142" s="71">
        <f>SUM(AK143:AK152)</f>
        <v>2</v>
      </c>
      <c r="AL142" s="71">
        <f>SUM(AL143:AL152)</f>
        <v>3</v>
      </c>
      <c r="AM142" s="71">
        <f>SUM(AM143:AM152)</f>
        <v>1</v>
      </c>
      <c r="AN142" s="71">
        <f>SUM(AN143:AN152)</f>
        <v>0</v>
      </c>
      <c r="AO142" s="71">
        <f>SUM(AO143:AO152)</f>
        <v>6</v>
      </c>
      <c r="AP142" s="69">
        <f>SUM(AP143:AP152)</f>
        <v>0</v>
      </c>
      <c r="AQ142" s="71">
        <f>SUM(AQ143:AQ152)</f>
        <v>6</v>
      </c>
      <c r="AR142" s="71">
        <f>SUM(AR143:AR152)</f>
        <v>0</v>
      </c>
      <c r="AS142" s="71">
        <f>SUM(AS143:AS152)</f>
        <v>0</v>
      </c>
      <c r="AT142" s="71">
        <f>SUM(AT143:AT152)</f>
        <v>2</v>
      </c>
      <c r="AU142" s="71">
        <f>SUM(AU143:AU152)</f>
        <v>1</v>
      </c>
      <c r="AV142" s="71">
        <f>SUM(AV143:AV152)</f>
        <v>1</v>
      </c>
      <c r="AW142" s="71">
        <f>SUM(AW143:AW152)</f>
        <v>2</v>
      </c>
      <c r="AX142" s="71">
        <f>SUM(AX143:AX152)</f>
        <v>6</v>
      </c>
      <c r="AY142" s="71">
        <f>SUM(AY143:AY152)</f>
        <v>0</v>
      </c>
      <c r="AZ142" s="71">
        <f>SUM(AZ143:AZ152)</f>
        <v>0</v>
      </c>
      <c r="BA142" s="71">
        <f>SUM(BA143:BA152)</f>
        <v>2</v>
      </c>
      <c r="BB142" s="71">
        <f>SUM(BB143:BB152)</f>
        <v>1</v>
      </c>
      <c r="BC142" s="71">
        <f>SUM(BC143:BC152)</f>
        <v>1</v>
      </c>
      <c r="BD142" s="71">
        <f>SUM(BD143:BD152)</f>
        <v>2</v>
      </c>
      <c r="BE142" s="71">
        <f>SUM(BE143:BE152)</f>
        <v>0</v>
      </c>
      <c r="BF142" s="71">
        <f>SUM(BF143:BF152)</f>
        <v>6</v>
      </c>
      <c r="BG142" s="71">
        <f>SUM(BG143:BG152)</f>
        <v>6</v>
      </c>
      <c r="BH142" s="71">
        <f>SUM(BH143:BH152)</f>
        <v>0</v>
      </c>
      <c r="BI142" s="71">
        <f>SUM(BI143:BI152)</f>
        <v>0</v>
      </c>
      <c r="BJ142" s="71">
        <f>SUM(BJ143:BJ152)</f>
        <v>0</v>
      </c>
      <c r="BK142" s="71">
        <f>SUM(BK143:BK152)</f>
        <v>0</v>
      </c>
      <c r="BL142" s="71">
        <f>SUM(BL143:BL152)</f>
        <v>2</v>
      </c>
      <c r="BM142" s="71">
        <f>SUM(BM143:BM152)</f>
        <v>2</v>
      </c>
      <c r="BN142" s="71">
        <f>SUM(BN143:BN152)</f>
        <v>2</v>
      </c>
      <c r="BO142" s="71">
        <f>SUM(BO143:BO152)</f>
        <v>2</v>
      </c>
      <c r="BP142" s="71">
        <f>SUM(BP143:BP152)</f>
        <v>0</v>
      </c>
      <c r="BQ142" s="71">
        <f>SUM(BQ143:BQ152)</f>
        <v>0</v>
      </c>
      <c r="BR142" s="71">
        <f>SUM(BR143:BR152)</f>
        <v>1</v>
      </c>
      <c r="BS142" s="71">
        <f>SUM(BS143:BS152)</f>
        <v>1</v>
      </c>
      <c r="BT142" s="71">
        <f>SUM(BT143:BT152)</f>
        <v>1</v>
      </c>
      <c r="BU142" s="71">
        <f>SUM(BU143:BU152)</f>
        <v>1</v>
      </c>
      <c r="BV142" s="71">
        <f>SUM(BV143:BV152)</f>
        <v>0</v>
      </c>
      <c r="BW142" s="71">
        <f>SUM(BW143:BW152)</f>
        <v>0</v>
      </c>
      <c r="BX142" s="71">
        <f>SUM(BX143:BX152)</f>
        <v>0</v>
      </c>
      <c r="BY142" s="71">
        <f>SUM(BY143:BY152)</f>
        <v>0</v>
      </c>
      <c r="BZ142" s="71">
        <f>SUM(BZ143:BZ152)</f>
        <v>0</v>
      </c>
      <c r="CA142" s="71">
        <f>SUM(CA143:CA152)</f>
        <v>0</v>
      </c>
      <c r="CB142" s="89"/>
      <c r="CC142" s="49">
        <f>P142-AA142-AG142-AI142-AJ142</f>
        <v>0</v>
      </c>
      <c r="CD142" s="49">
        <f>P142-AK142-AL142-AM142-AN142</f>
        <v>0</v>
      </c>
      <c r="CE142" s="73">
        <f>P142-AQ142</f>
        <v>0</v>
      </c>
      <c r="CF142" s="73">
        <f>P142-AX142-BE142</f>
        <v>0</v>
      </c>
      <c r="CG142" s="73">
        <f>P142-BH142-BJ142-BL142-BN142-BP142-BR142-BT142-BV142-BX142-BZ142</f>
        <v>0</v>
      </c>
    </row>
    <row r="143" spans="1:85" s="15" customFormat="1" ht="17.25" customHeight="1">
      <c r="A143" s="68" t="s">
        <v>212</v>
      </c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93" t="s">
        <v>206</v>
      </c>
      <c r="P143" s="61">
        <v>1</v>
      </c>
      <c r="Q143" s="57">
        <f>P143-R143-S143-T143</f>
        <v>0</v>
      </c>
      <c r="R143" s="66"/>
      <c r="S143" s="66"/>
      <c r="T143" s="66">
        <v>1</v>
      </c>
      <c r="U143" s="66">
        <v>24</v>
      </c>
      <c r="V143" s="65"/>
      <c r="W143" s="63"/>
      <c r="X143" s="64"/>
      <c r="Y143" s="63"/>
      <c r="Z143" s="62"/>
      <c r="AA143" s="61">
        <v>1</v>
      </c>
      <c r="AB143" s="61"/>
      <c r="AC143" s="61"/>
      <c r="AD143" s="61"/>
      <c r="AE143" s="61"/>
      <c r="AF143" s="61"/>
      <c r="AG143" s="61"/>
      <c r="AH143" s="61"/>
      <c r="AI143" s="61"/>
      <c r="AJ143" s="61"/>
      <c r="AK143" s="45"/>
      <c r="AL143" s="45"/>
      <c r="AM143" s="45">
        <v>1</v>
      </c>
      <c r="AN143" s="45"/>
      <c r="AO143" s="45">
        <v>1</v>
      </c>
      <c r="AP143" s="52"/>
      <c r="AQ143" s="21">
        <f>SUM(AR143:AW143)</f>
        <v>1</v>
      </c>
      <c r="AR143" s="61"/>
      <c r="AS143" s="61"/>
      <c r="AT143" s="61">
        <v>1</v>
      </c>
      <c r="AU143" s="61"/>
      <c r="AV143" s="61"/>
      <c r="AW143" s="61"/>
      <c r="AX143" s="21">
        <f>SUM(AY143:BD143)</f>
        <v>1</v>
      </c>
      <c r="AY143" s="61"/>
      <c r="AZ143" s="61"/>
      <c r="BA143" s="61">
        <v>1</v>
      </c>
      <c r="BB143" s="61"/>
      <c r="BC143" s="61"/>
      <c r="BD143" s="61"/>
      <c r="BE143" s="61"/>
      <c r="BF143" s="61">
        <v>1</v>
      </c>
      <c r="BG143" s="61">
        <v>1</v>
      </c>
      <c r="BH143" s="61"/>
      <c r="BI143" s="61"/>
      <c r="BJ143" s="61"/>
      <c r="BK143" s="61"/>
      <c r="BL143" s="61">
        <v>1</v>
      </c>
      <c r="BM143" s="61">
        <v>1</v>
      </c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50"/>
      <c r="CC143" s="49">
        <f>P143-AA143-AG143-AI143-AJ143</f>
        <v>0</v>
      </c>
      <c r="CD143" s="49">
        <f>P143-AK143-AL143-AM143-AN143</f>
        <v>0</v>
      </c>
      <c r="CE143" s="73">
        <f>P143-AQ143</f>
        <v>0</v>
      </c>
      <c r="CF143" s="73">
        <f>P143-AX143-BE143</f>
        <v>0</v>
      </c>
      <c r="CG143" s="73">
        <f>P143-BH143-BJ143-BL143-BN143-BP143-BR143-BT143-BV143-BX143-BZ143</f>
        <v>0</v>
      </c>
    </row>
    <row r="144" spans="1:85" s="15" customFormat="1" ht="17.25" customHeight="1">
      <c r="A144" s="68" t="s">
        <v>211</v>
      </c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93" t="s">
        <v>206</v>
      </c>
      <c r="P144" s="61">
        <v>1</v>
      </c>
      <c r="Q144" s="57">
        <f>P144-R144-S144-T144</f>
        <v>0</v>
      </c>
      <c r="R144" s="66"/>
      <c r="S144" s="66"/>
      <c r="T144" s="66">
        <v>1</v>
      </c>
      <c r="U144" s="66">
        <v>27</v>
      </c>
      <c r="V144" s="65"/>
      <c r="W144" s="63"/>
      <c r="X144" s="64"/>
      <c r="Y144" s="63"/>
      <c r="Z144" s="62"/>
      <c r="AA144" s="61">
        <v>1</v>
      </c>
      <c r="AB144" s="61"/>
      <c r="AC144" s="61"/>
      <c r="AD144" s="61"/>
      <c r="AE144" s="61"/>
      <c r="AF144" s="61"/>
      <c r="AG144" s="61"/>
      <c r="AH144" s="61"/>
      <c r="AI144" s="61"/>
      <c r="AJ144" s="61"/>
      <c r="AK144" s="45">
        <v>1</v>
      </c>
      <c r="AL144" s="45"/>
      <c r="AM144" s="45"/>
      <c r="AN144" s="45"/>
      <c r="AO144" s="45">
        <v>1</v>
      </c>
      <c r="AP144" s="52"/>
      <c r="AQ144" s="21">
        <f>SUM(AR144:AW144)</f>
        <v>1</v>
      </c>
      <c r="AR144" s="61"/>
      <c r="AS144" s="61"/>
      <c r="AT144" s="61"/>
      <c r="AU144" s="61"/>
      <c r="AV144" s="61"/>
      <c r="AW144" s="61">
        <v>1</v>
      </c>
      <c r="AX144" s="21">
        <f>SUM(AY144:BD144)</f>
        <v>1</v>
      </c>
      <c r="AY144" s="61"/>
      <c r="AZ144" s="61"/>
      <c r="BA144" s="61"/>
      <c r="BB144" s="61"/>
      <c r="BC144" s="61"/>
      <c r="BD144" s="61">
        <v>1</v>
      </c>
      <c r="BE144" s="61"/>
      <c r="BF144" s="61">
        <v>1</v>
      </c>
      <c r="BG144" s="61">
        <v>1</v>
      </c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>
        <v>1</v>
      </c>
      <c r="BU144" s="61">
        <v>1</v>
      </c>
      <c r="BV144" s="61"/>
      <c r="BW144" s="61"/>
      <c r="BX144" s="61"/>
      <c r="BY144" s="61"/>
      <c r="BZ144" s="61"/>
      <c r="CA144" s="61"/>
      <c r="CB144" s="50"/>
      <c r="CC144" s="49">
        <f>P144-AA144-AG144-AI144-AJ144</f>
        <v>0</v>
      </c>
      <c r="CD144" s="49">
        <f>P144-AK144-AL144-AM144-AN144</f>
        <v>0</v>
      </c>
      <c r="CE144" s="73">
        <f>P144-AQ144</f>
        <v>0</v>
      </c>
      <c r="CF144" s="73">
        <f>P144-AX144-BE144</f>
        <v>0</v>
      </c>
      <c r="CG144" s="73">
        <f>P144-BH144-BJ144-BL144-BN144-BP144-BR144-BT144-BV144-BX144-BZ144</f>
        <v>0</v>
      </c>
    </row>
    <row r="145" spans="1:85" s="15" customFormat="1" ht="17.25" customHeight="1">
      <c r="A145" s="68" t="s">
        <v>210</v>
      </c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93" t="s">
        <v>206</v>
      </c>
      <c r="P145" s="61">
        <v>1</v>
      </c>
      <c r="Q145" s="57">
        <f>P145-R145-S145-T145</f>
        <v>0</v>
      </c>
      <c r="R145" s="66"/>
      <c r="S145" s="66"/>
      <c r="T145" s="66">
        <v>1</v>
      </c>
      <c r="U145" s="66">
        <v>24</v>
      </c>
      <c r="V145" s="65"/>
      <c r="W145" s="63"/>
      <c r="X145" s="64"/>
      <c r="Y145" s="63"/>
      <c r="Z145" s="62"/>
      <c r="AA145" s="61">
        <v>1</v>
      </c>
      <c r="AB145" s="61"/>
      <c r="AC145" s="61"/>
      <c r="AD145" s="61"/>
      <c r="AE145" s="61"/>
      <c r="AF145" s="61"/>
      <c r="AG145" s="61"/>
      <c r="AH145" s="61"/>
      <c r="AI145" s="61"/>
      <c r="AJ145" s="61"/>
      <c r="AK145" s="45">
        <v>1</v>
      </c>
      <c r="AL145" s="45"/>
      <c r="AM145" s="45"/>
      <c r="AN145" s="45"/>
      <c r="AO145" s="45">
        <v>1</v>
      </c>
      <c r="AP145" s="52"/>
      <c r="AQ145" s="21">
        <f>SUM(AR145:AW145)</f>
        <v>1</v>
      </c>
      <c r="AR145" s="61"/>
      <c r="AS145" s="61"/>
      <c r="AT145" s="61"/>
      <c r="AU145" s="61"/>
      <c r="AV145" s="61">
        <v>1</v>
      </c>
      <c r="AW145" s="61"/>
      <c r="AX145" s="21">
        <f>SUM(AY145:BD145)</f>
        <v>1</v>
      </c>
      <c r="AY145" s="61"/>
      <c r="AZ145" s="61"/>
      <c r="BA145" s="61"/>
      <c r="BB145" s="61"/>
      <c r="BC145" s="61">
        <v>1</v>
      </c>
      <c r="BD145" s="61"/>
      <c r="BE145" s="61"/>
      <c r="BF145" s="61">
        <v>1</v>
      </c>
      <c r="BG145" s="61">
        <v>1</v>
      </c>
      <c r="BH145" s="61"/>
      <c r="BI145" s="61"/>
      <c r="BJ145" s="61"/>
      <c r="BK145" s="61"/>
      <c r="BL145" s="61"/>
      <c r="BM145" s="61"/>
      <c r="BN145" s="61">
        <v>1</v>
      </c>
      <c r="BO145" s="61">
        <v>1</v>
      </c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50"/>
      <c r="CC145" s="49">
        <f>P145-AA145-AG145-AI145-AJ145</f>
        <v>0</v>
      </c>
      <c r="CD145" s="49">
        <f>P145-AK145-AL145-AM145-AN145</f>
        <v>0</v>
      </c>
      <c r="CE145" s="73">
        <f>P145-AQ145</f>
        <v>0</v>
      </c>
      <c r="CF145" s="73">
        <f>P145-AX145-BE145</f>
        <v>0</v>
      </c>
      <c r="CG145" s="73">
        <f>P145-BH145-BJ145-BL145-BN145-BP145-BR145-BT145-BV145-BX145-BZ145</f>
        <v>0</v>
      </c>
    </row>
    <row r="146" spans="1:85" s="15" customFormat="1" ht="17.25" customHeight="1">
      <c r="A146" s="68" t="s">
        <v>209</v>
      </c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93" t="s">
        <v>206</v>
      </c>
      <c r="P146" s="61">
        <v>1</v>
      </c>
      <c r="Q146" s="57">
        <f>P146-R146-S146-T146</f>
        <v>0</v>
      </c>
      <c r="R146" s="66"/>
      <c r="S146" s="66"/>
      <c r="T146" s="66">
        <v>1</v>
      </c>
      <c r="U146" s="66">
        <v>27</v>
      </c>
      <c r="V146" s="65"/>
      <c r="W146" s="63"/>
      <c r="X146" s="64"/>
      <c r="Y146" s="63"/>
      <c r="Z146" s="62"/>
      <c r="AA146" s="61">
        <v>1</v>
      </c>
      <c r="AB146" s="61"/>
      <c r="AC146" s="61"/>
      <c r="AD146" s="61"/>
      <c r="AE146" s="61"/>
      <c r="AF146" s="61"/>
      <c r="AG146" s="61"/>
      <c r="AH146" s="61"/>
      <c r="AI146" s="61"/>
      <c r="AJ146" s="61"/>
      <c r="AK146" s="45"/>
      <c r="AL146" s="45">
        <v>1</v>
      </c>
      <c r="AM146" s="45"/>
      <c r="AN146" s="45"/>
      <c r="AO146" s="45">
        <v>1</v>
      </c>
      <c r="AP146" s="52"/>
      <c r="AQ146" s="21">
        <f>SUM(AR146:AW146)</f>
        <v>1</v>
      </c>
      <c r="AR146" s="61"/>
      <c r="AS146" s="61"/>
      <c r="AT146" s="61"/>
      <c r="AU146" s="61">
        <v>1</v>
      </c>
      <c r="AV146" s="61"/>
      <c r="AW146" s="61"/>
      <c r="AX146" s="21">
        <f>SUM(AY146:BD146)</f>
        <v>1</v>
      </c>
      <c r="AY146" s="61"/>
      <c r="AZ146" s="61"/>
      <c r="BA146" s="61"/>
      <c r="BB146" s="61">
        <v>1</v>
      </c>
      <c r="BC146" s="61"/>
      <c r="BD146" s="61"/>
      <c r="BE146" s="61"/>
      <c r="BF146" s="61">
        <v>1</v>
      </c>
      <c r="BG146" s="61">
        <v>1</v>
      </c>
      <c r="BH146" s="61"/>
      <c r="BI146" s="61"/>
      <c r="BJ146" s="61"/>
      <c r="BK146" s="61"/>
      <c r="BL146" s="61"/>
      <c r="BM146" s="61"/>
      <c r="BN146" s="61">
        <v>1</v>
      </c>
      <c r="BO146" s="61">
        <v>1</v>
      </c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50"/>
      <c r="CC146" s="49">
        <f>P146-AA146-AG146-AI146-AJ146</f>
        <v>0</v>
      </c>
      <c r="CD146" s="49">
        <f>P146-AK146-AL146-AM146-AN146</f>
        <v>0</v>
      </c>
      <c r="CE146" s="73">
        <f>P146-AQ146</f>
        <v>0</v>
      </c>
      <c r="CF146" s="73">
        <f>P146-AX146-BE146</f>
        <v>0</v>
      </c>
      <c r="CG146" s="73">
        <f>P146-BH146-BJ146-BL146-BN146-BP146-BR146-BT146-BV146-BX146-BZ146</f>
        <v>0</v>
      </c>
    </row>
    <row r="147" spans="1:85" s="15" customFormat="1" ht="17.25" customHeight="1">
      <c r="A147" s="68" t="s">
        <v>208</v>
      </c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93" t="s">
        <v>206</v>
      </c>
      <c r="P147" s="61">
        <v>1</v>
      </c>
      <c r="Q147" s="57">
        <f>P147-R147-S147-T147</f>
        <v>0</v>
      </c>
      <c r="R147" s="66"/>
      <c r="S147" s="66"/>
      <c r="T147" s="66">
        <v>1</v>
      </c>
      <c r="U147" s="66">
        <v>22</v>
      </c>
      <c r="V147" s="65"/>
      <c r="W147" s="63"/>
      <c r="X147" s="64"/>
      <c r="Y147" s="63"/>
      <c r="Z147" s="62"/>
      <c r="AA147" s="61">
        <v>1</v>
      </c>
      <c r="AB147" s="61"/>
      <c r="AC147" s="61"/>
      <c r="AD147" s="61"/>
      <c r="AE147" s="61"/>
      <c r="AF147" s="61"/>
      <c r="AG147" s="61"/>
      <c r="AH147" s="61"/>
      <c r="AI147" s="61"/>
      <c r="AJ147" s="61"/>
      <c r="AK147" s="45"/>
      <c r="AL147" s="45">
        <v>1</v>
      </c>
      <c r="AM147" s="45"/>
      <c r="AN147" s="45"/>
      <c r="AO147" s="45">
        <v>1</v>
      </c>
      <c r="AP147" s="52"/>
      <c r="AQ147" s="21">
        <f>SUM(AR147:AW147)</f>
        <v>1</v>
      </c>
      <c r="AR147" s="61"/>
      <c r="AS147" s="61"/>
      <c r="AT147" s="61"/>
      <c r="AU147" s="61"/>
      <c r="AV147" s="61"/>
      <c r="AW147" s="61">
        <v>1</v>
      </c>
      <c r="AX147" s="21">
        <f>SUM(AY147:BD147)</f>
        <v>1</v>
      </c>
      <c r="AY147" s="61"/>
      <c r="AZ147" s="61"/>
      <c r="BA147" s="61"/>
      <c r="BB147" s="61"/>
      <c r="BC147" s="61"/>
      <c r="BD147" s="61">
        <v>1</v>
      </c>
      <c r="BE147" s="61"/>
      <c r="BF147" s="61">
        <v>1</v>
      </c>
      <c r="BG147" s="61">
        <v>1</v>
      </c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>
        <v>1</v>
      </c>
      <c r="BS147" s="61">
        <v>1</v>
      </c>
      <c r="BT147" s="61"/>
      <c r="BU147" s="61"/>
      <c r="BV147" s="61"/>
      <c r="BW147" s="61"/>
      <c r="BX147" s="61"/>
      <c r="BY147" s="61"/>
      <c r="BZ147" s="61"/>
      <c r="CA147" s="61"/>
      <c r="CB147" s="50"/>
      <c r="CC147" s="49">
        <f>P147-AA147-AG147-AI147-AJ147</f>
        <v>0</v>
      </c>
      <c r="CD147" s="49">
        <f>P147-AK147-AL147-AM147-AN147</f>
        <v>0</v>
      </c>
      <c r="CE147" s="73">
        <f>P147-AQ147</f>
        <v>0</v>
      </c>
      <c r="CF147" s="73">
        <f>P147-AX147-BE147</f>
        <v>0</v>
      </c>
      <c r="CG147" s="73">
        <f>P147-BH147-BJ147-BL147-BN147-BP147-BR147-BT147-BV147-BX147-BZ147</f>
        <v>0</v>
      </c>
    </row>
    <row r="148" spans="1:85" s="15" customFormat="1" ht="17.25" customHeight="1">
      <c r="A148" s="68" t="s">
        <v>207</v>
      </c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93" t="s">
        <v>206</v>
      </c>
      <c r="P148" s="61">
        <v>1</v>
      </c>
      <c r="Q148" s="57">
        <f>P148-R148-S148-T148</f>
        <v>0</v>
      </c>
      <c r="R148" s="66"/>
      <c r="S148" s="66"/>
      <c r="T148" s="66">
        <v>1</v>
      </c>
      <c r="U148" s="66">
        <v>25</v>
      </c>
      <c r="V148" s="65"/>
      <c r="W148" s="63"/>
      <c r="X148" s="64"/>
      <c r="Y148" s="63"/>
      <c r="Z148" s="62"/>
      <c r="AA148" s="61">
        <v>1</v>
      </c>
      <c r="AB148" s="61"/>
      <c r="AC148" s="61"/>
      <c r="AD148" s="61"/>
      <c r="AE148" s="61"/>
      <c r="AF148" s="61"/>
      <c r="AG148" s="61"/>
      <c r="AH148" s="61"/>
      <c r="AI148" s="61"/>
      <c r="AJ148" s="61"/>
      <c r="AK148" s="45"/>
      <c r="AL148" s="45">
        <v>1</v>
      </c>
      <c r="AM148" s="45"/>
      <c r="AN148" s="45"/>
      <c r="AO148" s="45">
        <v>1</v>
      </c>
      <c r="AP148" s="52"/>
      <c r="AQ148" s="21">
        <f>SUM(AR148:AW148)</f>
        <v>1</v>
      </c>
      <c r="AR148" s="61"/>
      <c r="AS148" s="61"/>
      <c r="AT148" s="61">
        <v>1</v>
      </c>
      <c r="AU148" s="61"/>
      <c r="AV148" s="61"/>
      <c r="AW148" s="61"/>
      <c r="AX148" s="21">
        <f>SUM(AY148:BD148)</f>
        <v>1</v>
      </c>
      <c r="AY148" s="61"/>
      <c r="AZ148" s="61"/>
      <c r="BA148" s="61">
        <v>1</v>
      </c>
      <c r="BB148" s="61"/>
      <c r="BC148" s="61"/>
      <c r="BD148" s="61"/>
      <c r="BE148" s="61"/>
      <c r="BF148" s="61">
        <v>1</v>
      </c>
      <c r="BG148" s="61">
        <v>1</v>
      </c>
      <c r="BH148" s="61"/>
      <c r="BI148" s="61"/>
      <c r="BJ148" s="61"/>
      <c r="BK148" s="61"/>
      <c r="BL148" s="61">
        <v>1</v>
      </c>
      <c r="BM148" s="61">
        <v>1</v>
      </c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50"/>
      <c r="CC148" s="49">
        <f>P148-AA148-AG148-AI148-AJ148</f>
        <v>0</v>
      </c>
      <c r="CD148" s="49">
        <f>P148-AK148-AL148-AM148-AN148</f>
        <v>0</v>
      </c>
      <c r="CE148" s="73">
        <f>P148-AQ148</f>
        <v>0</v>
      </c>
      <c r="CF148" s="73">
        <f>P148-AX148-BE148</f>
        <v>0</v>
      </c>
      <c r="CG148" s="73">
        <f>P148-BH148-BJ148-BL148-BN148-BP148-BR148-BT148-BV148-BX148-BZ148</f>
        <v>0</v>
      </c>
    </row>
    <row r="149" spans="1:85" s="15" customFormat="1" ht="17.25" customHeight="1">
      <c r="A149" s="68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93"/>
      <c r="P149" s="61"/>
      <c r="Q149" s="57">
        <f>P149-R149-S149-T149</f>
        <v>0</v>
      </c>
      <c r="R149" s="66"/>
      <c r="S149" s="66"/>
      <c r="T149" s="66"/>
      <c r="U149" s="66"/>
      <c r="V149" s="65"/>
      <c r="W149" s="63"/>
      <c r="X149" s="64"/>
      <c r="Y149" s="63"/>
      <c r="Z149" s="62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45"/>
      <c r="AL149" s="45"/>
      <c r="AM149" s="45"/>
      <c r="AN149" s="45"/>
      <c r="AO149" s="45"/>
      <c r="AP149" s="52"/>
      <c r="AQ149" s="21">
        <f>SUM(AR149:AW149)</f>
        <v>0</v>
      </c>
      <c r="AR149" s="61"/>
      <c r="AS149" s="61"/>
      <c r="AT149" s="61"/>
      <c r="AU149" s="61"/>
      <c r="AV149" s="61"/>
      <c r="AW149" s="61"/>
      <c r="AX149" s="21">
        <f>SUM(AY149:BD149)</f>
        <v>0</v>
      </c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50"/>
      <c r="CC149" s="49">
        <f>P149-AA149-AG149-AI149-AJ149</f>
        <v>0</v>
      </c>
      <c r="CD149" s="49">
        <f>P149-AK149-AL149-AM149-AN149</f>
        <v>0</v>
      </c>
      <c r="CE149" s="73">
        <f>P149-AQ149</f>
        <v>0</v>
      </c>
      <c r="CF149" s="73">
        <f>P149-AX149-BE149</f>
        <v>0</v>
      </c>
      <c r="CG149" s="73">
        <f>P149-BH149-BJ149-BL149-BN149-BP149-BR149-BT149-BV149-BX149-BZ149</f>
        <v>0</v>
      </c>
    </row>
    <row r="150" spans="1:85" s="15" customFormat="1" ht="17.25" customHeight="1">
      <c r="A150" s="68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93"/>
      <c r="P150" s="61"/>
      <c r="Q150" s="57">
        <f>P150-R150-S150-T150</f>
        <v>0</v>
      </c>
      <c r="R150" s="66"/>
      <c r="S150" s="66"/>
      <c r="T150" s="66"/>
      <c r="U150" s="66"/>
      <c r="V150" s="65"/>
      <c r="W150" s="63"/>
      <c r="X150" s="64"/>
      <c r="Y150" s="63"/>
      <c r="Z150" s="62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45"/>
      <c r="AL150" s="45"/>
      <c r="AM150" s="45"/>
      <c r="AN150" s="45"/>
      <c r="AO150" s="45"/>
      <c r="AP150" s="52"/>
      <c r="AQ150" s="21">
        <f>SUM(AR150:AW150)</f>
        <v>0</v>
      </c>
      <c r="AR150" s="61"/>
      <c r="AS150" s="61"/>
      <c r="AT150" s="61"/>
      <c r="AU150" s="61"/>
      <c r="AV150" s="61"/>
      <c r="AW150" s="61"/>
      <c r="AX150" s="21">
        <f>SUM(AY150:BD150)</f>
        <v>0</v>
      </c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50"/>
      <c r="CC150" s="49">
        <f>P150-AA150-AG150-AI150-AJ150</f>
        <v>0</v>
      </c>
      <c r="CD150" s="49">
        <f>P150-AK150-AL150-AM150-AN150</f>
        <v>0</v>
      </c>
      <c r="CE150" s="73">
        <f>P150-AQ150</f>
        <v>0</v>
      </c>
      <c r="CF150" s="73">
        <f>P150-AX150-BE150</f>
        <v>0</v>
      </c>
      <c r="CG150" s="73">
        <f>P150-BH150-BJ150-BL150-BN150-BP150-BR150-BT150-BV150-BX150-BZ150</f>
        <v>0</v>
      </c>
    </row>
    <row r="151" spans="1:85" s="15" customFormat="1" ht="17.25" customHeight="1">
      <c r="A151" s="68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93"/>
      <c r="P151" s="61"/>
      <c r="Q151" s="57">
        <f>P151-R151-S151-T151</f>
        <v>0</v>
      </c>
      <c r="R151" s="66"/>
      <c r="S151" s="66"/>
      <c r="T151" s="66"/>
      <c r="U151" s="66"/>
      <c r="V151" s="65"/>
      <c r="W151" s="63"/>
      <c r="X151" s="64"/>
      <c r="Y151" s="63"/>
      <c r="Z151" s="62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45"/>
      <c r="AL151" s="45"/>
      <c r="AM151" s="45"/>
      <c r="AN151" s="45"/>
      <c r="AO151" s="45"/>
      <c r="AP151" s="52"/>
      <c r="AQ151" s="21">
        <f>SUM(AR151:AW151)</f>
        <v>0</v>
      </c>
      <c r="AR151" s="61"/>
      <c r="AS151" s="61"/>
      <c r="AT151" s="61"/>
      <c r="AU151" s="61"/>
      <c r="AV151" s="61"/>
      <c r="AW151" s="61"/>
      <c r="AX151" s="21">
        <f>SUM(AY151:BD151)</f>
        <v>0</v>
      </c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  <c r="BK151" s="61"/>
      <c r="BL151" s="61"/>
      <c r="BM151" s="61"/>
      <c r="BN151" s="61"/>
      <c r="BO151" s="61"/>
      <c r="BP151" s="61"/>
      <c r="BQ151" s="61"/>
      <c r="BR151" s="61"/>
      <c r="BS151" s="61"/>
      <c r="BT151" s="61"/>
      <c r="BU151" s="61"/>
      <c r="BV151" s="61"/>
      <c r="BW151" s="61"/>
      <c r="BX151" s="61"/>
      <c r="BY151" s="61"/>
      <c r="BZ151" s="61"/>
      <c r="CA151" s="61"/>
      <c r="CB151" s="50"/>
      <c r="CC151" s="49">
        <f>P151-AA151-AG151-AI151-AJ151</f>
        <v>0</v>
      </c>
      <c r="CD151" s="49">
        <f>P151-AK151-AL151-AM151-AN151</f>
        <v>0</v>
      </c>
      <c r="CE151" s="73">
        <f>P151-AQ151</f>
        <v>0</v>
      </c>
      <c r="CF151" s="73">
        <f>P151-AX151-BE151</f>
        <v>0</v>
      </c>
      <c r="CG151" s="73">
        <f>P151-BH151-BJ151-BL151-BN151-BP151-BR151-BT151-BV151-BX151-BZ151</f>
        <v>0</v>
      </c>
    </row>
    <row r="152" spans="1:85" s="15" customFormat="1" ht="17.25" customHeight="1">
      <c r="A152" s="68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93"/>
      <c r="P152" s="61"/>
      <c r="Q152" s="57">
        <f>P152-R152-S152-T152</f>
        <v>0</v>
      </c>
      <c r="R152" s="66"/>
      <c r="S152" s="66"/>
      <c r="T152" s="66"/>
      <c r="U152" s="66"/>
      <c r="V152" s="65"/>
      <c r="W152" s="63"/>
      <c r="X152" s="64"/>
      <c r="Y152" s="63"/>
      <c r="Z152" s="62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45"/>
      <c r="AL152" s="45"/>
      <c r="AM152" s="45"/>
      <c r="AN152" s="45"/>
      <c r="AO152" s="45"/>
      <c r="AP152" s="52"/>
      <c r="AQ152" s="21">
        <f>SUM(AR152:AW152)</f>
        <v>0</v>
      </c>
      <c r="AR152" s="61"/>
      <c r="AS152" s="61"/>
      <c r="AT152" s="61"/>
      <c r="AU152" s="61"/>
      <c r="AV152" s="61"/>
      <c r="AW152" s="61"/>
      <c r="AX152" s="21">
        <f>SUM(AY152:BD152)</f>
        <v>0</v>
      </c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  <c r="BK152" s="61"/>
      <c r="BL152" s="61"/>
      <c r="BM152" s="61"/>
      <c r="BN152" s="61"/>
      <c r="BO152" s="61"/>
      <c r="BP152" s="61"/>
      <c r="BQ152" s="61"/>
      <c r="BR152" s="61"/>
      <c r="BS152" s="61"/>
      <c r="BT152" s="61"/>
      <c r="BU152" s="61"/>
      <c r="BV152" s="61"/>
      <c r="BW152" s="61"/>
      <c r="BX152" s="61"/>
      <c r="BY152" s="61"/>
      <c r="BZ152" s="61"/>
      <c r="CA152" s="61"/>
      <c r="CB152" s="50"/>
      <c r="CC152" s="49">
        <f>P152-AA152-AG152-AI152-AJ152</f>
        <v>0</v>
      </c>
      <c r="CD152" s="49">
        <f>P152-AK152-AL152-AM152-AN152</f>
        <v>0</v>
      </c>
      <c r="CE152" s="73">
        <f>P152-AQ152</f>
        <v>0</v>
      </c>
      <c r="CF152" s="73">
        <f>P152-AX152-BE152</f>
        <v>0</v>
      </c>
      <c r="CG152" s="73">
        <f>P152-BH152-BJ152-BL152-BN152-BP152-BR152-BT152-BV152-BX152-BZ152</f>
        <v>0</v>
      </c>
    </row>
    <row r="153" spans="1:85" s="26" customFormat="1">
      <c r="A153" s="60" t="s">
        <v>205</v>
      </c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8">
        <v>20</v>
      </c>
      <c r="P153" s="71">
        <f>SUM(P154:P156)</f>
        <v>0</v>
      </c>
      <c r="Q153" s="57">
        <f>P153-R153-S153-T153</f>
        <v>0</v>
      </c>
      <c r="R153" s="71">
        <f>SUM(R154:R156)</f>
        <v>0</v>
      </c>
      <c r="S153" s="71">
        <f>SUM(S154:S156)</f>
        <v>0</v>
      </c>
      <c r="T153" s="71">
        <f>SUM(T154:T156)</f>
        <v>0</v>
      </c>
      <c r="U153" s="71">
        <f>SUM(U154:U156)</f>
        <v>0</v>
      </c>
      <c r="V153" s="69">
        <f>SUM(V154:V156)</f>
        <v>0</v>
      </c>
      <c r="W153" s="71">
        <f>SUM(W154:W156)</f>
        <v>0</v>
      </c>
      <c r="X153" s="56"/>
      <c r="Y153" s="71">
        <f>SUM(Y154:Y156)</f>
        <v>0</v>
      </c>
      <c r="Z153" s="69">
        <f>SUM(Z154:Z156)</f>
        <v>0</v>
      </c>
      <c r="AA153" s="71">
        <f>SUM(AA154:AA156)</f>
        <v>0</v>
      </c>
      <c r="AB153" s="71">
        <f>SUM(AB154:AB156)</f>
        <v>0</v>
      </c>
      <c r="AC153" s="71">
        <f>SUM(AC154:AC156)</f>
        <v>0</v>
      </c>
      <c r="AD153" s="71">
        <f>SUM(AD154:AD156)</f>
        <v>0</v>
      </c>
      <c r="AE153" s="71">
        <f>SUM(AE154:AE156)</f>
        <v>0</v>
      </c>
      <c r="AF153" s="71">
        <f>SUM(AF154:AF156)</f>
        <v>0</v>
      </c>
      <c r="AG153" s="71">
        <f>SUM(AG154:AG156)</f>
        <v>0</v>
      </c>
      <c r="AH153" s="71">
        <f>SUM(AH154:AH156)</f>
        <v>0</v>
      </c>
      <c r="AI153" s="71">
        <f>SUM(AI154:AI156)</f>
        <v>0</v>
      </c>
      <c r="AJ153" s="71">
        <f>SUM(AJ154:AJ156)</f>
        <v>0</v>
      </c>
      <c r="AK153" s="71">
        <f>SUM(AK154:AK156)</f>
        <v>0</v>
      </c>
      <c r="AL153" s="71">
        <f>SUM(AL154:AL156)</f>
        <v>0</v>
      </c>
      <c r="AM153" s="71">
        <f>SUM(AM154:AM156)</f>
        <v>0</v>
      </c>
      <c r="AN153" s="71">
        <f>SUM(AN154:AN156)</f>
        <v>0</v>
      </c>
      <c r="AO153" s="71">
        <f>SUM(AO154:AO156)</f>
        <v>0</v>
      </c>
      <c r="AP153" s="69">
        <f>SUM(AP154:AP156)</f>
        <v>0</v>
      </c>
      <c r="AQ153" s="71">
        <f>SUM(AQ154:AQ156)</f>
        <v>0</v>
      </c>
      <c r="AR153" s="71">
        <f>SUM(AR154:AR156)</f>
        <v>0</v>
      </c>
      <c r="AS153" s="71">
        <f>SUM(AS154:AS156)</f>
        <v>0</v>
      </c>
      <c r="AT153" s="71">
        <f>SUM(AT154:AT156)</f>
        <v>0</v>
      </c>
      <c r="AU153" s="71">
        <f>SUM(AU154:AU156)</f>
        <v>0</v>
      </c>
      <c r="AV153" s="71">
        <f>SUM(AV154:AV156)</f>
        <v>0</v>
      </c>
      <c r="AW153" s="71">
        <f>SUM(AW154:AW156)</f>
        <v>0</v>
      </c>
      <c r="AX153" s="71">
        <f>SUM(AX154:AX156)</f>
        <v>0</v>
      </c>
      <c r="AY153" s="71">
        <f>SUM(AY154:AY156)</f>
        <v>0</v>
      </c>
      <c r="AZ153" s="71">
        <f>SUM(AZ154:AZ156)</f>
        <v>0</v>
      </c>
      <c r="BA153" s="71">
        <f>SUM(BA154:BA156)</f>
        <v>0</v>
      </c>
      <c r="BB153" s="71">
        <f>SUM(BB154:BB156)</f>
        <v>0</v>
      </c>
      <c r="BC153" s="71">
        <f>SUM(BC154:BC156)</f>
        <v>0</v>
      </c>
      <c r="BD153" s="71">
        <f>SUM(BD154:BD156)</f>
        <v>0</v>
      </c>
      <c r="BE153" s="71">
        <f>SUM(BE154:BE156)</f>
        <v>0</v>
      </c>
      <c r="BF153" s="71">
        <f>SUM(BF154:BF156)</f>
        <v>0</v>
      </c>
      <c r="BG153" s="71">
        <f>SUM(BG154:BG156)</f>
        <v>0</v>
      </c>
      <c r="BH153" s="71">
        <f>SUM(BH154:BH156)</f>
        <v>0</v>
      </c>
      <c r="BI153" s="71">
        <f>SUM(BI154:BI156)</f>
        <v>0</v>
      </c>
      <c r="BJ153" s="71">
        <f>SUM(BJ154:BJ156)</f>
        <v>0</v>
      </c>
      <c r="BK153" s="71">
        <f>SUM(BK154:BK156)</f>
        <v>0</v>
      </c>
      <c r="BL153" s="71">
        <f>SUM(BL154:BL156)</f>
        <v>0</v>
      </c>
      <c r="BM153" s="71">
        <f>SUM(BM154:BM156)</f>
        <v>0</v>
      </c>
      <c r="BN153" s="71">
        <f>SUM(BN154:BN156)</f>
        <v>0</v>
      </c>
      <c r="BO153" s="71">
        <f>SUM(BO154:BO156)</f>
        <v>0</v>
      </c>
      <c r="BP153" s="71">
        <f>SUM(BP154:BP156)</f>
        <v>0</v>
      </c>
      <c r="BQ153" s="71">
        <f>SUM(BQ154:BQ156)</f>
        <v>0</v>
      </c>
      <c r="BR153" s="71">
        <f>SUM(BR154:BR156)</f>
        <v>0</v>
      </c>
      <c r="BS153" s="71">
        <f>SUM(BS154:BS156)</f>
        <v>0</v>
      </c>
      <c r="BT153" s="71">
        <f>SUM(BT154:BT156)</f>
        <v>0</v>
      </c>
      <c r="BU153" s="71">
        <f>SUM(BU154:BU156)</f>
        <v>0</v>
      </c>
      <c r="BV153" s="71">
        <f>SUM(BV154:BV156)</f>
        <v>0</v>
      </c>
      <c r="BW153" s="71">
        <f>SUM(BW154:BW156)</f>
        <v>0</v>
      </c>
      <c r="BX153" s="71">
        <f>SUM(BX154:BX156)</f>
        <v>0</v>
      </c>
      <c r="BY153" s="71">
        <f>SUM(BY154:BY156)</f>
        <v>0</v>
      </c>
      <c r="BZ153" s="71">
        <f>SUM(BZ154:BZ156)</f>
        <v>0</v>
      </c>
      <c r="CA153" s="71">
        <f>SUM(CA154:CA156)</f>
        <v>0</v>
      </c>
      <c r="CB153" s="89"/>
      <c r="CC153" s="49">
        <f>P153-AA153-AG153-AI153-AJ153</f>
        <v>0</v>
      </c>
      <c r="CD153" s="49">
        <f>P153-AK153-AL153-AM153-AN153</f>
        <v>0</v>
      </c>
      <c r="CE153" s="73">
        <f>P153-AQ153</f>
        <v>0</v>
      </c>
      <c r="CF153" s="73">
        <f>P153-AX153-BE153</f>
        <v>0</v>
      </c>
      <c r="CG153" s="73">
        <f>P153-BH153-BJ153-BL153-BN153-BP153-BR153-BT153-BV153-BX153-BZ153</f>
        <v>0</v>
      </c>
    </row>
    <row r="154" spans="1:85" s="15" customFormat="1">
      <c r="A154" s="68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93"/>
      <c r="P154" s="61"/>
      <c r="Q154" s="57">
        <f>P154-R154-S154-T154</f>
        <v>0</v>
      </c>
      <c r="R154" s="66"/>
      <c r="S154" s="66"/>
      <c r="T154" s="66"/>
      <c r="U154" s="66"/>
      <c r="V154" s="65"/>
      <c r="W154" s="63"/>
      <c r="X154" s="64"/>
      <c r="Y154" s="63"/>
      <c r="Z154" s="62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45"/>
      <c r="AL154" s="45"/>
      <c r="AM154" s="45"/>
      <c r="AN154" s="45"/>
      <c r="AO154" s="45"/>
      <c r="AP154" s="52"/>
      <c r="AQ154" s="21">
        <f>SUM(AR154:AW154)</f>
        <v>0</v>
      </c>
      <c r="AR154" s="61"/>
      <c r="AS154" s="61"/>
      <c r="AT154" s="61"/>
      <c r="AU154" s="61"/>
      <c r="AV154" s="61"/>
      <c r="AW154" s="61"/>
      <c r="AX154" s="21">
        <f>SUM(AY154:BD154)</f>
        <v>0</v>
      </c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  <c r="BY154" s="61"/>
      <c r="BZ154" s="61"/>
      <c r="CA154" s="61"/>
      <c r="CB154" s="50"/>
      <c r="CC154" s="49">
        <f>P154-AA154-AG154-AI154-AJ154</f>
        <v>0</v>
      </c>
      <c r="CD154" s="49">
        <f>P154-AK154-AL154-AM154-AN154</f>
        <v>0</v>
      </c>
      <c r="CE154" s="73">
        <f>P154-AQ154</f>
        <v>0</v>
      </c>
      <c r="CF154" s="73">
        <f>P154-AX154-BE154</f>
        <v>0</v>
      </c>
      <c r="CG154" s="73">
        <f>P154-BH154-BJ154-BL154-BN154-BP154-BR154-BT154-BV154-BX154-BZ154</f>
        <v>0</v>
      </c>
    </row>
    <row r="155" spans="1:85" s="15" customFormat="1">
      <c r="A155" s="68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93"/>
      <c r="P155" s="61"/>
      <c r="Q155" s="57">
        <f>P155-R155-S155-T155</f>
        <v>0</v>
      </c>
      <c r="R155" s="66"/>
      <c r="S155" s="66"/>
      <c r="T155" s="66"/>
      <c r="U155" s="66"/>
      <c r="V155" s="65"/>
      <c r="W155" s="63"/>
      <c r="X155" s="64"/>
      <c r="Y155" s="63"/>
      <c r="Z155" s="62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45"/>
      <c r="AL155" s="45"/>
      <c r="AM155" s="45"/>
      <c r="AN155" s="45"/>
      <c r="AO155" s="45"/>
      <c r="AP155" s="52"/>
      <c r="AQ155" s="21">
        <f>SUM(AR155:AW155)</f>
        <v>0</v>
      </c>
      <c r="AR155" s="61"/>
      <c r="AS155" s="61"/>
      <c r="AT155" s="61"/>
      <c r="AU155" s="61"/>
      <c r="AV155" s="61"/>
      <c r="AW155" s="61"/>
      <c r="AX155" s="21">
        <f>SUM(AY155:BD155)</f>
        <v>0</v>
      </c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1"/>
      <c r="CB155" s="50"/>
      <c r="CC155" s="49">
        <f>P155-AA155-AG155-AI155-AJ155</f>
        <v>0</v>
      </c>
      <c r="CD155" s="49">
        <f>P155-AK155-AL155-AM155-AN155</f>
        <v>0</v>
      </c>
      <c r="CE155" s="73">
        <f>P155-AQ155</f>
        <v>0</v>
      </c>
      <c r="CF155" s="73">
        <f>P155-AX155-BE155</f>
        <v>0</v>
      </c>
      <c r="CG155" s="73">
        <f>P155-BH155-BJ155-BL155-BN155-BP155-BR155-BT155-BV155-BX155-BZ155</f>
        <v>0</v>
      </c>
    </row>
    <row r="156" spans="1:85" s="15" customFormat="1">
      <c r="A156" s="68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93"/>
      <c r="P156" s="61"/>
      <c r="Q156" s="57">
        <f>P156-R156-S156-T156</f>
        <v>0</v>
      </c>
      <c r="R156" s="66"/>
      <c r="S156" s="66"/>
      <c r="T156" s="66"/>
      <c r="U156" s="66"/>
      <c r="V156" s="65"/>
      <c r="W156" s="63"/>
      <c r="X156" s="64"/>
      <c r="Y156" s="63"/>
      <c r="Z156" s="62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45"/>
      <c r="AL156" s="45"/>
      <c r="AM156" s="45"/>
      <c r="AN156" s="45"/>
      <c r="AO156" s="45"/>
      <c r="AP156" s="52"/>
      <c r="AQ156" s="21">
        <f>SUM(AR156:AW156)</f>
        <v>0</v>
      </c>
      <c r="AR156" s="61"/>
      <c r="AS156" s="61"/>
      <c r="AT156" s="61"/>
      <c r="AU156" s="61"/>
      <c r="AV156" s="61"/>
      <c r="AW156" s="61"/>
      <c r="AX156" s="21">
        <f>SUM(AY156:BD156)</f>
        <v>0</v>
      </c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1"/>
      <c r="BQ156" s="61"/>
      <c r="BR156" s="61"/>
      <c r="BS156" s="61"/>
      <c r="BT156" s="61"/>
      <c r="BU156" s="61"/>
      <c r="BV156" s="61"/>
      <c r="BW156" s="61"/>
      <c r="BX156" s="61"/>
      <c r="BY156" s="61"/>
      <c r="BZ156" s="61"/>
      <c r="CA156" s="61"/>
      <c r="CB156" s="50"/>
      <c r="CC156" s="49">
        <f>P156-AA156-AG156-AI156-AJ156</f>
        <v>0</v>
      </c>
      <c r="CD156" s="49">
        <f>P156-AK156-AL156-AM156-AN156</f>
        <v>0</v>
      </c>
      <c r="CE156" s="73">
        <f>P156-AQ156</f>
        <v>0</v>
      </c>
      <c r="CF156" s="73">
        <f>P156-AX156-BE156</f>
        <v>0</v>
      </c>
      <c r="CG156" s="73">
        <f>P156-BH156-BJ156-BL156-BN156-BP156-BR156-BT156-BV156-BX156-BZ156</f>
        <v>0</v>
      </c>
    </row>
    <row r="157" spans="1:85" s="26" customFormat="1">
      <c r="A157" s="60" t="s">
        <v>204</v>
      </c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8">
        <v>21</v>
      </c>
      <c r="P157" s="71">
        <f>SUM(P158:P159)</f>
        <v>0</v>
      </c>
      <c r="Q157" s="57">
        <f>P157-R157-S157-T157</f>
        <v>0</v>
      </c>
      <c r="R157" s="71">
        <f>SUM(R158:R159)</f>
        <v>0</v>
      </c>
      <c r="S157" s="71">
        <f>SUM(S158:S159)</f>
        <v>0</v>
      </c>
      <c r="T157" s="71">
        <f>SUM(T158:T159)</f>
        <v>0</v>
      </c>
      <c r="U157" s="71">
        <f>SUM(U158:U159)</f>
        <v>0</v>
      </c>
      <c r="V157" s="69">
        <f>SUM(V158:V159)</f>
        <v>0</v>
      </c>
      <c r="W157" s="71">
        <f>SUM(W158:W159)</f>
        <v>0</v>
      </c>
      <c r="X157" s="56"/>
      <c r="Y157" s="71">
        <f>SUM(Y158:Y159)</f>
        <v>0</v>
      </c>
      <c r="Z157" s="69">
        <f>SUM(Z158:Z159)</f>
        <v>0</v>
      </c>
      <c r="AA157" s="71">
        <f>SUM(AA158:AA159)</f>
        <v>0</v>
      </c>
      <c r="AB157" s="71">
        <f>SUM(AB158:AB159)</f>
        <v>0</v>
      </c>
      <c r="AC157" s="71">
        <f>SUM(AC158:AC159)</f>
        <v>0</v>
      </c>
      <c r="AD157" s="71">
        <f>SUM(AD158:AD159)</f>
        <v>0</v>
      </c>
      <c r="AE157" s="71">
        <f>SUM(AE158:AE159)</f>
        <v>0</v>
      </c>
      <c r="AF157" s="71">
        <f>SUM(AF158:AF159)</f>
        <v>0</v>
      </c>
      <c r="AG157" s="71">
        <f>SUM(AG158:AG159)</f>
        <v>0</v>
      </c>
      <c r="AH157" s="71">
        <f>SUM(AH158:AH159)</f>
        <v>0</v>
      </c>
      <c r="AI157" s="71">
        <f>SUM(AI158:AI159)</f>
        <v>0</v>
      </c>
      <c r="AJ157" s="71">
        <f>SUM(AJ158:AJ159)</f>
        <v>0</v>
      </c>
      <c r="AK157" s="71">
        <f>SUM(AK158:AK159)</f>
        <v>0</v>
      </c>
      <c r="AL157" s="71">
        <f>SUM(AL158:AL159)</f>
        <v>0</v>
      </c>
      <c r="AM157" s="71">
        <f>SUM(AM158:AM159)</f>
        <v>0</v>
      </c>
      <c r="AN157" s="71">
        <f>SUM(AN158:AN159)</f>
        <v>0</v>
      </c>
      <c r="AO157" s="71">
        <f>SUM(AO158:AO159)</f>
        <v>0</v>
      </c>
      <c r="AP157" s="69">
        <f>SUM(AP158:AP159)</f>
        <v>0</v>
      </c>
      <c r="AQ157" s="71">
        <f>SUM(AQ158:AQ159)</f>
        <v>0</v>
      </c>
      <c r="AR157" s="71">
        <f>SUM(AR158:AR159)</f>
        <v>0</v>
      </c>
      <c r="AS157" s="71">
        <f>SUM(AS158:AS159)</f>
        <v>0</v>
      </c>
      <c r="AT157" s="71">
        <f>SUM(AT158:AT159)</f>
        <v>0</v>
      </c>
      <c r="AU157" s="71">
        <f>SUM(AU158:AU159)</f>
        <v>0</v>
      </c>
      <c r="AV157" s="71">
        <f>SUM(AV158:AV159)</f>
        <v>0</v>
      </c>
      <c r="AW157" s="71">
        <f>SUM(AW158:AW159)</f>
        <v>0</v>
      </c>
      <c r="AX157" s="71">
        <f>SUM(AX158:AX159)</f>
        <v>0</v>
      </c>
      <c r="AY157" s="71">
        <f>SUM(AY158:AY159)</f>
        <v>0</v>
      </c>
      <c r="AZ157" s="71">
        <f>SUM(AZ158:AZ159)</f>
        <v>0</v>
      </c>
      <c r="BA157" s="71">
        <f>SUM(BA158:BA159)</f>
        <v>0</v>
      </c>
      <c r="BB157" s="71">
        <f>SUM(BB158:BB159)</f>
        <v>0</v>
      </c>
      <c r="BC157" s="71">
        <f>SUM(BC158:BC159)</f>
        <v>0</v>
      </c>
      <c r="BD157" s="71">
        <f>SUM(BD158:BD159)</f>
        <v>0</v>
      </c>
      <c r="BE157" s="71">
        <f>SUM(BE158:BE159)</f>
        <v>0</v>
      </c>
      <c r="BF157" s="71">
        <f>SUM(BF158:BF159)</f>
        <v>0</v>
      </c>
      <c r="BG157" s="71">
        <f>SUM(BG158:BG159)</f>
        <v>0</v>
      </c>
      <c r="BH157" s="71">
        <f>SUM(BH158:BH159)</f>
        <v>0</v>
      </c>
      <c r="BI157" s="71">
        <f>SUM(BI158:BI159)</f>
        <v>0</v>
      </c>
      <c r="BJ157" s="71">
        <f>SUM(BJ158:BJ159)</f>
        <v>0</v>
      </c>
      <c r="BK157" s="71">
        <f>SUM(BK158:BK159)</f>
        <v>0</v>
      </c>
      <c r="BL157" s="71">
        <f>SUM(BL158:BL159)</f>
        <v>0</v>
      </c>
      <c r="BM157" s="71">
        <f>SUM(BM158:BM159)</f>
        <v>0</v>
      </c>
      <c r="BN157" s="71">
        <f>SUM(BN158:BN159)</f>
        <v>0</v>
      </c>
      <c r="BO157" s="71">
        <f>SUM(BO158:BO159)</f>
        <v>0</v>
      </c>
      <c r="BP157" s="71">
        <f>SUM(BP158:BP159)</f>
        <v>0</v>
      </c>
      <c r="BQ157" s="71">
        <f>SUM(BQ158:BQ159)</f>
        <v>0</v>
      </c>
      <c r="BR157" s="71">
        <f>SUM(BR158:BR159)</f>
        <v>0</v>
      </c>
      <c r="BS157" s="71">
        <f>SUM(BS158:BS159)</f>
        <v>0</v>
      </c>
      <c r="BT157" s="71">
        <f>SUM(BT158:BT159)</f>
        <v>0</v>
      </c>
      <c r="BU157" s="71">
        <f>SUM(BU158:BU159)</f>
        <v>0</v>
      </c>
      <c r="BV157" s="71">
        <f>SUM(BV158:BV159)</f>
        <v>0</v>
      </c>
      <c r="BW157" s="71">
        <f>SUM(BW158:BW159)</f>
        <v>0</v>
      </c>
      <c r="BX157" s="71">
        <f>SUM(BX158:BX159)</f>
        <v>0</v>
      </c>
      <c r="BY157" s="71">
        <f>SUM(BY158:BY159)</f>
        <v>0</v>
      </c>
      <c r="BZ157" s="71">
        <f>SUM(BZ158:BZ159)</f>
        <v>0</v>
      </c>
      <c r="CA157" s="71">
        <f>SUM(CA158:CA159)</f>
        <v>0</v>
      </c>
      <c r="CB157" s="89"/>
      <c r="CC157" s="49">
        <f>P157-AA157-AG157-AI157-AJ157</f>
        <v>0</v>
      </c>
      <c r="CD157" s="49">
        <f>P157-AK157-AL157-AM157-AN157</f>
        <v>0</v>
      </c>
      <c r="CE157" s="73">
        <f>P157-AQ157</f>
        <v>0</v>
      </c>
      <c r="CF157" s="73">
        <f>P157-AX157-BE157</f>
        <v>0</v>
      </c>
      <c r="CG157" s="73">
        <f>P157-BH157-BJ157-BL157-BN157-BP157-BR157-BT157-BV157-BX157-BZ157</f>
        <v>0</v>
      </c>
    </row>
    <row r="158" spans="1:85" s="15" customFormat="1" ht="15" customHeight="1">
      <c r="A158" s="68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93"/>
      <c r="P158" s="61"/>
      <c r="Q158" s="57">
        <f>P158-R158-S158-T158</f>
        <v>0</v>
      </c>
      <c r="R158" s="66"/>
      <c r="S158" s="66"/>
      <c r="T158" s="66"/>
      <c r="U158" s="66"/>
      <c r="V158" s="65"/>
      <c r="W158" s="63"/>
      <c r="X158" s="64"/>
      <c r="Y158" s="63"/>
      <c r="Z158" s="62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45"/>
      <c r="AL158" s="45"/>
      <c r="AM158" s="45"/>
      <c r="AN158" s="45"/>
      <c r="AO158" s="45"/>
      <c r="AP158" s="52"/>
      <c r="AQ158" s="21">
        <f>SUM(AR158:AW158)</f>
        <v>0</v>
      </c>
      <c r="AR158" s="61"/>
      <c r="AS158" s="61"/>
      <c r="AT158" s="61"/>
      <c r="AU158" s="61"/>
      <c r="AV158" s="61"/>
      <c r="AW158" s="61"/>
      <c r="AX158" s="21">
        <f>SUM(AY158:BD158)</f>
        <v>0</v>
      </c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  <c r="BK158" s="61"/>
      <c r="BL158" s="61"/>
      <c r="BM158" s="61"/>
      <c r="BN158" s="61"/>
      <c r="BO158" s="61"/>
      <c r="BP158" s="61"/>
      <c r="BQ158" s="61"/>
      <c r="BR158" s="61"/>
      <c r="BS158" s="61"/>
      <c r="BT158" s="61"/>
      <c r="BU158" s="61"/>
      <c r="BV158" s="61"/>
      <c r="BW158" s="61"/>
      <c r="BX158" s="61"/>
      <c r="BY158" s="61"/>
      <c r="BZ158" s="61"/>
      <c r="CA158" s="61"/>
      <c r="CB158" s="50"/>
      <c r="CC158" s="49">
        <f>P158-AA158-AG158-AI158-AJ158</f>
        <v>0</v>
      </c>
      <c r="CD158" s="49">
        <f>P158-AK158-AL158-AM158-AN158</f>
        <v>0</v>
      </c>
      <c r="CE158" s="73">
        <f>P158-AQ158</f>
        <v>0</v>
      </c>
      <c r="CF158" s="73">
        <f>P158-AX158-BE158</f>
        <v>0</v>
      </c>
      <c r="CG158" s="73">
        <f>P158-BH158-BJ158-BL158-BN158-BP158-BR158-BT158-BV158-BX158-BZ158</f>
        <v>0</v>
      </c>
    </row>
    <row r="159" spans="1:85" s="15" customFormat="1" ht="15" customHeight="1">
      <c r="A159" s="68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93"/>
      <c r="P159" s="61"/>
      <c r="Q159" s="57">
        <f>P159-R159-S159-T159</f>
        <v>0</v>
      </c>
      <c r="R159" s="66"/>
      <c r="S159" s="66"/>
      <c r="T159" s="66"/>
      <c r="U159" s="66"/>
      <c r="V159" s="65"/>
      <c r="W159" s="63"/>
      <c r="X159" s="64"/>
      <c r="Y159" s="63"/>
      <c r="Z159" s="62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45"/>
      <c r="AL159" s="45"/>
      <c r="AM159" s="45"/>
      <c r="AN159" s="45"/>
      <c r="AO159" s="45"/>
      <c r="AP159" s="52"/>
      <c r="AQ159" s="21">
        <f>SUM(AR159:AW159)</f>
        <v>0</v>
      </c>
      <c r="AR159" s="61"/>
      <c r="AS159" s="61"/>
      <c r="AT159" s="61"/>
      <c r="AU159" s="61"/>
      <c r="AV159" s="61"/>
      <c r="AW159" s="61"/>
      <c r="AX159" s="21">
        <f>SUM(AY159:BD159)</f>
        <v>0</v>
      </c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1"/>
      <c r="BQ159" s="61"/>
      <c r="BR159" s="61"/>
      <c r="BS159" s="61"/>
      <c r="BT159" s="61"/>
      <c r="BU159" s="61"/>
      <c r="BV159" s="61"/>
      <c r="BW159" s="61"/>
      <c r="BX159" s="61"/>
      <c r="BY159" s="61"/>
      <c r="BZ159" s="61"/>
      <c r="CA159" s="61"/>
      <c r="CB159" s="50"/>
      <c r="CC159" s="49">
        <f>P159-AA159-AG159-AI159-AJ159</f>
        <v>0</v>
      </c>
      <c r="CD159" s="49">
        <f>P159-AK159-AL159-AM159-AN159</f>
        <v>0</v>
      </c>
      <c r="CE159" s="73">
        <f>P159-AQ159</f>
        <v>0</v>
      </c>
      <c r="CF159" s="73">
        <f>P159-AX159-BE159</f>
        <v>0</v>
      </c>
      <c r="CG159" s="73">
        <f>P159-BH159-BJ159-BL159-BN159-BP159-BR159-BT159-BV159-BX159-BZ159</f>
        <v>0</v>
      </c>
    </row>
    <row r="160" spans="1:85" s="26" customFormat="1" ht="25.5">
      <c r="A160" s="60" t="s">
        <v>203</v>
      </c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8"/>
      <c r="P160" s="71">
        <f>SUM(P161+P162)</f>
        <v>0</v>
      </c>
      <c r="Q160" s="57">
        <f>P160-R160-S160-T160</f>
        <v>0</v>
      </c>
      <c r="R160" s="71">
        <f>SUM(R161+R162)</f>
        <v>0</v>
      </c>
      <c r="S160" s="71">
        <f>SUM(S161+S162)</f>
        <v>0</v>
      </c>
      <c r="T160" s="71">
        <f>SUM(T161+T162)</f>
        <v>0</v>
      </c>
      <c r="U160" s="71">
        <f>SUM(U161+U162)</f>
        <v>0</v>
      </c>
      <c r="V160" s="69">
        <f>SUM(V161+V162)</f>
        <v>0</v>
      </c>
      <c r="W160" s="71">
        <f>SUM(W161+W162)</f>
        <v>0</v>
      </c>
      <c r="X160" s="56"/>
      <c r="Y160" s="71">
        <f>SUM(Y161+Y162)</f>
        <v>0</v>
      </c>
      <c r="Z160" s="69">
        <f>SUM(Z161+Z162)</f>
        <v>0</v>
      </c>
      <c r="AA160" s="71">
        <f>SUM(AA161+AA162)</f>
        <v>0</v>
      </c>
      <c r="AB160" s="71">
        <f>SUM(AB161+AB162)</f>
        <v>0</v>
      </c>
      <c r="AC160" s="71">
        <f>SUM(AC161+AC162)</f>
        <v>0</v>
      </c>
      <c r="AD160" s="71">
        <f>SUM(AD161+AD162)</f>
        <v>0</v>
      </c>
      <c r="AE160" s="71">
        <f>SUM(AE161+AE162)</f>
        <v>0</v>
      </c>
      <c r="AF160" s="71">
        <f>SUM(AF161+AF162)</f>
        <v>0</v>
      </c>
      <c r="AG160" s="71">
        <f>SUM(AG161+AG162)</f>
        <v>0</v>
      </c>
      <c r="AH160" s="71">
        <f>SUM(AH161+AH162)</f>
        <v>0</v>
      </c>
      <c r="AI160" s="71">
        <f>SUM(AI161+AI162)</f>
        <v>0</v>
      </c>
      <c r="AJ160" s="71">
        <f>SUM(AJ161+AJ162)</f>
        <v>0</v>
      </c>
      <c r="AK160" s="71">
        <f>SUM(AK161+AK162)</f>
        <v>0</v>
      </c>
      <c r="AL160" s="71">
        <f>SUM(AL161+AL162)</f>
        <v>0</v>
      </c>
      <c r="AM160" s="71">
        <f>SUM(AM161+AM162)</f>
        <v>0</v>
      </c>
      <c r="AN160" s="71">
        <f>SUM(AN161+AN162)</f>
        <v>0</v>
      </c>
      <c r="AO160" s="71">
        <f>SUM(AO161+AO162)</f>
        <v>0</v>
      </c>
      <c r="AP160" s="69">
        <f>SUM(AP161+AP162)</f>
        <v>0</v>
      </c>
      <c r="AQ160" s="71">
        <f>SUM(AQ161+AQ162)</f>
        <v>0</v>
      </c>
      <c r="AR160" s="71">
        <f>SUM(AR161+AR162)</f>
        <v>0</v>
      </c>
      <c r="AS160" s="71">
        <f>SUM(AS161+AS162)</f>
        <v>0</v>
      </c>
      <c r="AT160" s="71">
        <f>SUM(AT161+AT162)</f>
        <v>0</v>
      </c>
      <c r="AU160" s="71">
        <f>SUM(AU161+AU162)</f>
        <v>0</v>
      </c>
      <c r="AV160" s="71">
        <f>SUM(AV161+AV162)</f>
        <v>0</v>
      </c>
      <c r="AW160" s="71">
        <f>SUM(AW161+AW162)</f>
        <v>0</v>
      </c>
      <c r="AX160" s="71">
        <f>SUM(AX161+AX162)</f>
        <v>0</v>
      </c>
      <c r="AY160" s="71">
        <f>SUM(AY161+AY162)</f>
        <v>0</v>
      </c>
      <c r="AZ160" s="71">
        <f>SUM(AZ161+AZ162)</f>
        <v>0</v>
      </c>
      <c r="BA160" s="71">
        <f>SUM(BA161+BA162)</f>
        <v>0</v>
      </c>
      <c r="BB160" s="71">
        <f>SUM(BB161+BB162)</f>
        <v>0</v>
      </c>
      <c r="BC160" s="71">
        <f>SUM(BC161+BC162)</f>
        <v>0</v>
      </c>
      <c r="BD160" s="71">
        <f>SUM(BD161+BD162)</f>
        <v>0</v>
      </c>
      <c r="BE160" s="71">
        <f>SUM(BE161+BE162)</f>
        <v>0</v>
      </c>
      <c r="BF160" s="71">
        <f>SUM(BF161+BF162)</f>
        <v>0</v>
      </c>
      <c r="BG160" s="71">
        <f>SUM(BG161+BG162)</f>
        <v>0</v>
      </c>
      <c r="BH160" s="71">
        <f>SUM(BH161+BH162)</f>
        <v>0</v>
      </c>
      <c r="BI160" s="71">
        <f>SUM(BI161+BI162)</f>
        <v>0</v>
      </c>
      <c r="BJ160" s="71">
        <f>SUM(BJ161+BJ162)</f>
        <v>0</v>
      </c>
      <c r="BK160" s="71">
        <f>SUM(BK161+BK162)</f>
        <v>0</v>
      </c>
      <c r="BL160" s="71">
        <f>SUM(BL161+BL162)</f>
        <v>0</v>
      </c>
      <c r="BM160" s="71">
        <f>SUM(BM161+BM162)</f>
        <v>0</v>
      </c>
      <c r="BN160" s="71">
        <f>SUM(BN161+BN162)</f>
        <v>0</v>
      </c>
      <c r="BO160" s="71">
        <f>SUM(BO161+BO162)</f>
        <v>0</v>
      </c>
      <c r="BP160" s="71">
        <f>SUM(BP161+BP162)</f>
        <v>0</v>
      </c>
      <c r="BQ160" s="71">
        <f>SUM(BQ161+BQ162)</f>
        <v>0</v>
      </c>
      <c r="BR160" s="71">
        <f>SUM(BR161+BR162)</f>
        <v>0</v>
      </c>
      <c r="BS160" s="71">
        <f>SUM(BS161+BS162)</f>
        <v>0</v>
      </c>
      <c r="BT160" s="71">
        <f>SUM(BT161+BT162)</f>
        <v>0</v>
      </c>
      <c r="BU160" s="71">
        <f>SUM(BU161+BU162)</f>
        <v>0</v>
      </c>
      <c r="BV160" s="71">
        <f>SUM(BV161+BV162)</f>
        <v>0</v>
      </c>
      <c r="BW160" s="71">
        <f>SUM(BW161+BW162)</f>
        <v>0</v>
      </c>
      <c r="BX160" s="71">
        <f>SUM(BX161+BX162)</f>
        <v>0</v>
      </c>
      <c r="BY160" s="71">
        <f>SUM(BY161+BY162)</f>
        <v>0</v>
      </c>
      <c r="BZ160" s="71">
        <f>SUM(BZ161+BZ162)</f>
        <v>0</v>
      </c>
      <c r="CA160" s="71">
        <f>SUM(CA161+CA162)</f>
        <v>0</v>
      </c>
      <c r="CB160" s="89"/>
      <c r="CC160" s="49">
        <f>P160-AA160-AG160-AI160-AJ160</f>
        <v>0</v>
      </c>
      <c r="CD160" s="49">
        <f>P160-AK160-AL160-AM160-AN160</f>
        <v>0</v>
      </c>
      <c r="CE160" s="73">
        <f>P160-AQ160</f>
        <v>0</v>
      </c>
      <c r="CF160" s="73">
        <f>P160-AX160-BE160</f>
        <v>0</v>
      </c>
      <c r="CG160" s="73">
        <f>P160-BH160-BJ160-BL160-BN160-BP160-BR160-BT160-BV160-BX160-BZ160</f>
        <v>0</v>
      </c>
    </row>
    <row r="161" spans="1:85" s="15" customFormat="1" ht="15" customHeight="1">
      <c r="A161" s="68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6"/>
      <c r="P161" s="61"/>
      <c r="Q161" s="57">
        <f>P161-R161-S161-T161</f>
        <v>0</v>
      </c>
      <c r="R161" s="66"/>
      <c r="S161" s="66"/>
      <c r="T161" s="66"/>
      <c r="U161" s="66"/>
      <c r="V161" s="65"/>
      <c r="W161" s="63"/>
      <c r="X161" s="64"/>
      <c r="Y161" s="63"/>
      <c r="Z161" s="62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45"/>
      <c r="AL161" s="45"/>
      <c r="AM161" s="45"/>
      <c r="AN161" s="45"/>
      <c r="AO161" s="45"/>
      <c r="AP161" s="52"/>
      <c r="AQ161" s="21">
        <f>SUM(AR161:AW161)</f>
        <v>0</v>
      </c>
      <c r="AR161" s="61"/>
      <c r="AS161" s="61"/>
      <c r="AT161" s="61"/>
      <c r="AU161" s="61"/>
      <c r="AV161" s="61"/>
      <c r="AW161" s="61"/>
      <c r="AX161" s="21">
        <f>SUM(AY161:BD161)</f>
        <v>0</v>
      </c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  <c r="BK161" s="61"/>
      <c r="BL161" s="61"/>
      <c r="BM161" s="61"/>
      <c r="BN161" s="61"/>
      <c r="BO161" s="61"/>
      <c r="BP161" s="61"/>
      <c r="BQ161" s="61"/>
      <c r="BR161" s="61"/>
      <c r="BS161" s="61"/>
      <c r="BT161" s="61"/>
      <c r="BU161" s="61"/>
      <c r="BV161" s="61"/>
      <c r="BW161" s="61"/>
      <c r="BX161" s="61"/>
      <c r="BY161" s="61"/>
      <c r="BZ161" s="61"/>
      <c r="CA161" s="61"/>
      <c r="CB161" s="50"/>
      <c r="CC161" s="49">
        <f>P161-AA161-AG161-AI161-AJ161</f>
        <v>0</v>
      </c>
      <c r="CD161" s="49">
        <f>P161-AK161-AL161-AM161-AN161</f>
        <v>0</v>
      </c>
      <c r="CE161" s="73">
        <f>P161-AQ161</f>
        <v>0</v>
      </c>
      <c r="CF161" s="73">
        <f>P161-AX161-BE161</f>
        <v>0</v>
      </c>
      <c r="CG161" s="73">
        <f>P161-BH161-BJ161-BL161-BN161-BP161-BR161-BT161-BV161-BX161-BZ161</f>
        <v>0</v>
      </c>
    </row>
    <row r="162" spans="1:85" s="15" customFormat="1" ht="15" customHeight="1">
      <c r="A162" s="68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6"/>
      <c r="P162" s="61"/>
      <c r="Q162" s="57">
        <f>P162-R162-S162-T162</f>
        <v>0</v>
      </c>
      <c r="R162" s="66"/>
      <c r="S162" s="66"/>
      <c r="T162" s="66"/>
      <c r="U162" s="66"/>
      <c r="V162" s="65"/>
      <c r="W162" s="63"/>
      <c r="X162" s="64"/>
      <c r="Y162" s="63"/>
      <c r="Z162" s="62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45"/>
      <c r="AL162" s="45"/>
      <c r="AM162" s="45"/>
      <c r="AN162" s="45"/>
      <c r="AO162" s="45"/>
      <c r="AP162" s="52"/>
      <c r="AQ162" s="21">
        <f>SUM(AR162:AW162)</f>
        <v>0</v>
      </c>
      <c r="AR162" s="61"/>
      <c r="AS162" s="61"/>
      <c r="AT162" s="61"/>
      <c r="AU162" s="61"/>
      <c r="AV162" s="61"/>
      <c r="AW162" s="61"/>
      <c r="AX162" s="21">
        <f>SUM(AY162:BD162)</f>
        <v>0</v>
      </c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50"/>
      <c r="CC162" s="49">
        <f>P162-AA162-AG162-AI162-AJ162</f>
        <v>0</v>
      </c>
      <c r="CD162" s="49">
        <f>P162-AK162-AL162-AM162-AN162</f>
        <v>0</v>
      </c>
      <c r="CE162" s="73">
        <f>P162-AQ162</f>
        <v>0</v>
      </c>
      <c r="CF162" s="73">
        <f>P162-AX162-BE162</f>
        <v>0</v>
      </c>
      <c r="CG162" s="73">
        <f>P162-BH162-BJ162-BL162-BN162-BP162-BR162-BT162-BV162-BX162-BZ162</f>
        <v>0</v>
      </c>
    </row>
    <row r="163" spans="1:85" s="26" customFormat="1">
      <c r="A163" s="60" t="s">
        <v>202</v>
      </c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8">
        <v>22</v>
      </c>
      <c r="P163" s="71">
        <f>SUM(P164:P172)</f>
        <v>7</v>
      </c>
      <c r="Q163" s="57">
        <f>P163-R163-S163-T163</f>
        <v>0</v>
      </c>
      <c r="R163" s="71">
        <f>SUM(R164:R172)</f>
        <v>0</v>
      </c>
      <c r="S163" s="71">
        <f>SUM(S164:S172)</f>
        <v>3</v>
      </c>
      <c r="T163" s="71">
        <f>SUM(T164:T172)</f>
        <v>4</v>
      </c>
      <c r="U163" s="71">
        <f>SUM(U164:U172)</f>
        <v>143</v>
      </c>
      <c r="V163" s="69">
        <f>SUM(V164:V172)</f>
        <v>0</v>
      </c>
      <c r="W163" s="71">
        <f>SUM(W164:W172)</f>
        <v>2</v>
      </c>
      <c r="X163" s="56"/>
      <c r="Y163" s="71">
        <f>SUM(Y164:Y172)</f>
        <v>0</v>
      </c>
      <c r="Z163" s="69">
        <f>SUM(Z164:Z172)</f>
        <v>1.3</v>
      </c>
      <c r="AA163" s="71">
        <f>SUM(AA164:AA172)</f>
        <v>5</v>
      </c>
      <c r="AB163" s="71">
        <f>SUM(AB164:AB172)</f>
        <v>5</v>
      </c>
      <c r="AC163" s="71">
        <f>SUM(AC164:AC172)</f>
        <v>0</v>
      </c>
      <c r="AD163" s="71">
        <f>SUM(AD164:AD172)</f>
        <v>0</v>
      </c>
      <c r="AE163" s="71">
        <f>SUM(AE164:AE172)</f>
        <v>0</v>
      </c>
      <c r="AF163" s="71">
        <f>SUM(AF164:AF172)</f>
        <v>0</v>
      </c>
      <c r="AG163" s="71">
        <f>SUM(AG164:AG172)</f>
        <v>2</v>
      </c>
      <c r="AH163" s="71">
        <f>SUM(AH164:AH172)</f>
        <v>2</v>
      </c>
      <c r="AI163" s="71">
        <f>SUM(AI164:AI172)</f>
        <v>0</v>
      </c>
      <c r="AJ163" s="71">
        <f>SUM(AJ164:AJ172)</f>
        <v>0</v>
      </c>
      <c r="AK163" s="71">
        <f>SUM(AK164:AK172)</f>
        <v>3</v>
      </c>
      <c r="AL163" s="71">
        <f>SUM(AL164:AL172)</f>
        <v>1</v>
      </c>
      <c r="AM163" s="71">
        <f>SUM(AM164:AM172)</f>
        <v>1</v>
      </c>
      <c r="AN163" s="71">
        <f>SUM(AN164:AN172)</f>
        <v>2</v>
      </c>
      <c r="AO163" s="71">
        <f>SUM(AO164:AO172)</f>
        <v>1</v>
      </c>
      <c r="AP163" s="69">
        <f>SUM(AP164:AP172)</f>
        <v>0</v>
      </c>
      <c r="AQ163" s="71">
        <f>SUM(AQ164:AQ172)</f>
        <v>7</v>
      </c>
      <c r="AR163" s="71">
        <f>SUM(AR164:AR172)</f>
        <v>2</v>
      </c>
      <c r="AS163" s="71">
        <f>SUM(AS164:AS172)</f>
        <v>1</v>
      </c>
      <c r="AT163" s="71">
        <f>SUM(AT164:AT172)</f>
        <v>1</v>
      </c>
      <c r="AU163" s="71">
        <f>SUM(AU164:AU172)</f>
        <v>0</v>
      </c>
      <c r="AV163" s="71">
        <f>SUM(AV164:AV172)</f>
        <v>0</v>
      </c>
      <c r="AW163" s="71">
        <f>SUM(AW164:AW172)</f>
        <v>3</v>
      </c>
      <c r="AX163" s="71">
        <f>SUM(AX164:AX172)</f>
        <v>7</v>
      </c>
      <c r="AY163" s="71">
        <f>SUM(AY164:AY172)</f>
        <v>2</v>
      </c>
      <c r="AZ163" s="71">
        <f>SUM(AZ164:AZ172)</f>
        <v>1</v>
      </c>
      <c r="BA163" s="71">
        <f>SUM(BA164:BA172)</f>
        <v>1</v>
      </c>
      <c r="BB163" s="71">
        <f>SUM(BB164:BB172)</f>
        <v>0</v>
      </c>
      <c r="BC163" s="71">
        <f>SUM(BC164:BC172)</f>
        <v>0</v>
      </c>
      <c r="BD163" s="71">
        <f>SUM(BD164:BD172)</f>
        <v>3</v>
      </c>
      <c r="BE163" s="71">
        <f>SUM(BE164:BE172)</f>
        <v>0</v>
      </c>
      <c r="BF163" s="71">
        <f>SUM(BF164:BF172)</f>
        <v>7</v>
      </c>
      <c r="BG163" s="71">
        <f>SUM(BG164:BG172)</f>
        <v>7</v>
      </c>
      <c r="BH163" s="71">
        <f>SUM(BH164:BH172)</f>
        <v>1</v>
      </c>
      <c r="BI163" s="71">
        <f>SUM(BI164:BI172)</f>
        <v>0</v>
      </c>
      <c r="BJ163" s="71">
        <f>SUM(BJ164:BJ172)</f>
        <v>3</v>
      </c>
      <c r="BK163" s="71">
        <f>SUM(BK164:BK172)</f>
        <v>0</v>
      </c>
      <c r="BL163" s="71">
        <f>SUM(BL164:BL172)</f>
        <v>0</v>
      </c>
      <c r="BM163" s="71">
        <f>SUM(BM164:BM172)</f>
        <v>0</v>
      </c>
      <c r="BN163" s="71">
        <f>SUM(BN164:BN172)</f>
        <v>0</v>
      </c>
      <c r="BO163" s="71">
        <f>SUM(BO164:BO172)</f>
        <v>0</v>
      </c>
      <c r="BP163" s="71">
        <f>SUM(BP164:BP172)</f>
        <v>0</v>
      </c>
      <c r="BQ163" s="71">
        <f>SUM(BQ164:BQ172)</f>
        <v>0</v>
      </c>
      <c r="BR163" s="71">
        <f>SUM(BR164:BR172)</f>
        <v>1</v>
      </c>
      <c r="BS163" s="71">
        <f>SUM(BS164:BS172)</f>
        <v>1</v>
      </c>
      <c r="BT163" s="71">
        <f>SUM(BT164:BT172)</f>
        <v>0</v>
      </c>
      <c r="BU163" s="71">
        <f>SUM(BU164:BU172)</f>
        <v>0</v>
      </c>
      <c r="BV163" s="71">
        <f>SUM(BV164:BV172)</f>
        <v>2</v>
      </c>
      <c r="BW163" s="71">
        <f>SUM(BW164:BW172)</f>
        <v>0</v>
      </c>
      <c r="BX163" s="71">
        <f>SUM(BX164:BX172)</f>
        <v>0</v>
      </c>
      <c r="BY163" s="71">
        <f>SUM(BY164:BY172)</f>
        <v>0</v>
      </c>
      <c r="BZ163" s="71">
        <f>SUM(BZ164:BZ172)</f>
        <v>0</v>
      </c>
      <c r="CA163" s="71">
        <f>SUM(CA164:CA172)</f>
        <v>0</v>
      </c>
      <c r="CB163" s="89"/>
      <c r="CC163" s="49">
        <f>P163-AA163-AG163-AI163-AJ163</f>
        <v>0</v>
      </c>
      <c r="CD163" s="49">
        <f>P163-AK163-AL163-AM163-AN163</f>
        <v>0</v>
      </c>
      <c r="CE163" s="73">
        <f>P163-AQ163</f>
        <v>0</v>
      </c>
      <c r="CF163" s="73">
        <f>P163-AX163-BE163</f>
        <v>0</v>
      </c>
      <c r="CG163" s="73">
        <f>P163-BH163-BJ163-BL163-BN163-BP163-BR163-BT163-BV163-BX163-BZ163</f>
        <v>0</v>
      </c>
    </row>
    <row r="164" spans="1:85" s="15" customFormat="1" ht="16.5" customHeight="1">
      <c r="A164" s="68" t="s">
        <v>201</v>
      </c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93" t="s">
        <v>87</v>
      </c>
      <c r="P164" s="61">
        <v>1</v>
      </c>
      <c r="Q164" s="57">
        <f>P164-R164-S164-T164</f>
        <v>0</v>
      </c>
      <c r="R164" s="66"/>
      <c r="S164" s="66"/>
      <c r="T164" s="66">
        <v>1</v>
      </c>
      <c r="U164" s="66">
        <v>21</v>
      </c>
      <c r="V164" s="65"/>
      <c r="W164" s="63"/>
      <c r="X164" s="64"/>
      <c r="Y164" s="63"/>
      <c r="Z164" s="62"/>
      <c r="AA164" s="61">
        <v>1</v>
      </c>
      <c r="AB164" s="61">
        <v>1</v>
      </c>
      <c r="AC164" s="61"/>
      <c r="AD164" s="61"/>
      <c r="AE164" s="61"/>
      <c r="AF164" s="61"/>
      <c r="AG164" s="61"/>
      <c r="AH164" s="61"/>
      <c r="AI164" s="61"/>
      <c r="AJ164" s="61"/>
      <c r="AK164" s="45">
        <v>1</v>
      </c>
      <c r="AL164" s="45"/>
      <c r="AM164" s="45"/>
      <c r="AN164" s="45"/>
      <c r="AO164" s="45"/>
      <c r="AP164" s="52"/>
      <c r="AQ164" s="21">
        <f>SUM(AR164:AW164)</f>
        <v>1</v>
      </c>
      <c r="AR164" s="61"/>
      <c r="AS164" s="61"/>
      <c r="AT164" s="61"/>
      <c r="AU164" s="61"/>
      <c r="AV164" s="61"/>
      <c r="AW164" s="61">
        <v>1</v>
      </c>
      <c r="AX164" s="21">
        <f>SUM(AY164:BD164)</f>
        <v>1</v>
      </c>
      <c r="AY164" s="61"/>
      <c r="AZ164" s="61"/>
      <c r="BA164" s="61"/>
      <c r="BB164" s="61"/>
      <c r="BC164" s="61"/>
      <c r="BD164" s="61">
        <v>1</v>
      </c>
      <c r="BE164" s="61"/>
      <c r="BF164" s="61">
        <v>1</v>
      </c>
      <c r="BG164" s="61">
        <v>1</v>
      </c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>
        <v>1</v>
      </c>
      <c r="BW164" s="61"/>
      <c r="BX164" s="61"/>
      <c r="BY164" s="61"/>
      <c r="BZ164" s="61"/>
      <c r="CA164" s="61"/>
      <c r="CB164" s="50"/>
      <c r="CC164" s="49">
        <f>P164-AA164-AG164-AI164-AJ164</f>
        <v>0</v>
      </c>
      <c r="CD164" s="49">
        <f>P164-AK164-AL164-AM164-AN164</f>
        <v>0</v>
      </c>
      <c r="CE164" s="73">
        <f>P164-AQ164</f>
        <v>0</v>
      </c>
      <c r="CF164" s="73">
        <f>P164-AX164-BE164</f>
        <v>0</v>
      </c>
      <c r="CG164" s="73">
        <f>P164-BH164-BJ164-BL164-BN164-BP164-BR164-BT164-BV164-BX164-BZ164</f>
        <v>0</v>
      </c>
    </row>
    <row r="165" spans="1:85" s="15" customFormat="1" ht="16.5" customHeight="1">
      <c r="A165" s="68" t="s">
        <v>200</v>
      </c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93" t="s">
        <v>87</v>
      </c>
      <c r="P165" s="61">
        <v>1</v>
      </c>
      <c r="Q165" s="57">
        <f>P165-R165-S165-T165</f>
        <v>0</v>
      </c>
      <c r="R165" s="66"/>
      <c r="S165" s="66"/>
      <c r="T165" s="66">
        <v>1</v>
      </c>
      <c r="U165" s="66">
        <v>27</v>
      </c>
      <c r="V165" s="65"/>
      <c r="W165" s="63"/>
      <c r="X165" s="64"/>
      <c r="Y165" s="63"/>
      <c r="Z165" s="62"/>
      <c r="AA165" s="61">
        <v>1</v>
      </c>
      <c r="AB165" s="61">
        <v>1</v>
      </c>
      <c r="AC165" s="61"/>
      <c r="AD165" s="61"/>
      <c r="AE165" s="61"/>
      <c r="AF165" s="61"/>
      <c r="AG165" s="61"/>
      <c r="AH165" s="61"/>
      <c r="AI165" s="61"/>
      <c r="AJ165" s="61"/>
      <c r="AK165" s="45"/>
      <c r="AL165" s="45">
        <v>1</v>
      </c>
      <c r="AM165" s="45"/>
      <c r="AN165" s="45"/>
      <c r="AO165" s="45"/>
      <c r="AP165" s="52"/>
      <c r="AQ165" s="21">
        <f>SUM(AR165:AW165)</f>
        <v>1</v>
      </c>
      <c r="AR165" s="61"/>
      <c r="AS165" s="61"/>
      <c r="AT165" s="61">
        <v>1</v>
      </c>
      <c r="AU165" s="61"/>
      <c r="AV165" s="61"/>
      <c r="AW165" s="61"/>
      <c r="AX165" s="21">
        <f>SUM(AY165:BD165)</f>
        <v>1</v>
      </c>
      <c r="AY165" s="61"/>
      <c r="AZ165" s="61"/>
      <c r="BA165" s="61">
        <v>1</v>
      </c>
      <c r="BB165" s="61"/>
      <c r="BC165" s="61"/>
      <c r="BD165" s="61"/>
      <c r="BE165" s="61"/>
      <c r="BF165" s="61">
        <v>1</v>
      </c>
      <c r="BG165" s="61">
        <v>1</v>
      </c>
      <c r="BH165" s="61"/>
      <c r="BI165" s="61"/>
      <c r="BJ165" s="61">
        <v>1</v>
      </c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50"/>
      <c r="CC165" s="49">
        <f>P165-AA165-AG165-AI165-AJ165</f>
        <v>0</v>
      </c>
      <c r="CD165" s="49">
        <f>P165-AK165-AL165-AM165-AN165</f>
        <v>0</v>
      </c>
      <c r="CE165" s="73">
        <f>P165-AQ165</f>
        <v>0</v>
      </c>
      <c r="CF165" s="73">
        <f>P165-AX165-BE165</f>
        <v>0</v>
      </c>
      <c r="CG165" s="73">
        <f>P165-BH165-BJ165-BL165-BN165-BP165-BR165-BT165-BV165-BX165-BZ165</f>
        <v>0</v>
      </c>
    </row>
    <row r="166" spans="1:85" s="15" customFormat="1" ht="16.5" customHeight="1">
      <c r="A166" s="68" t="s">
        <v>199</v>
      </c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93" t="s">
        <v>87</v>
      </c>
      <c r="P166" s="61">
        <v>1</v>
      </c>
      <c r="Q166" s="57">
        <f>P166-R166-S166-T166</f>
        <v>0</v>
      </c>
      <c r="R166" s="66"/>
      <c r="S166" s="66"/>
      <c r="T166" s="66">
        <v>1</v>
      </c>
      <c r="U166" s="66">
        <v>21</v>
      </c>
      <c r="V166" s="65"/>
      <c r="W166" s="63"/>
      <c r="X166" s="64"/>
      <c r="Y166" s="63"/>
      <c r="Z166" s="62"/>
      <c r="AA166" s="61">
        <v>1</v>
      </c>
      <c r="AB166" s="61">
        <v>1</v>
      </c>
      <c r="AC166" s="61"/>
      <c r="AD166" s="61"/>
      <c r="AE166" s="61"/>
      <c r="AF166" s="61"/>
      <c r="AG166" s="61"/>
      <c r="AH166" s="61"/>
      <c r="AI166" s="61"/>
      <c r="AJ166" s="61"/>
      <c r="AK166" s="45"/>
      <c r="AL166" s="45"/>
      <c r="AM166" s="45">
        <v>1</v>
      </c>
      <c r="AN166" s="45"/>
      <c r="AO166" s="45"/>
      <c r="AP166" s="52"/>
      <c r="AQ166" s="21">
        <f>SUM(AR166:AW166)</f>
        <v>1</v>
      </c>
      <c r="AR166" s="61"/>
      <c r="AS166" s="61">
        <v>1</v>
      </c>
      <c r="AT166" s="61"/>
      <c r="AU166" s="61"/>
      <c r="AV166" s="61"/>
      <c r="AW166" s="61"/>
      <c r="AX166" s="21">
        <f>SUM(AY166:BD166)</f>
        <v>1</v>
      </c>
      <c r="AY166" s="61"/>
      <c r="AZ166" s="61">
        <v>1</v>
      </c>
      <c r="BA166" s="61"/>
      <c r="BB166" s="61"/>
      <c r="BC166" s="61"/>
      <c r="BD166" s="61"/>
      <c r="BE166" s="61"/>
      <c r="BF166" s="61">
        <v>1</v>
      </c>
      <c r="BG166" s="61">
        <v>1</v>
      </c>
      <c r="BH166" s="61"/>
      <c r="BI166" s="61"/>
      <c r="BJ166" s="61">
        <v>1</v>
      </c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50"/>
      <c r="CC166" s="49">
        <f>P166-AA166-AG166-AI166-AJ166</f>
        <v>0</v>
      </c>
      <c r="CD166" s="49">
        <f>P166-AK166-AL166-AM166-AN166</f>
        <v>0</v>
      </c>
      <c r="CE166" s="73">
        <f>P166-AQ166</f>
        <v>0</v>
      </c>
      <c r="CF166" s="73">
        <f>P166-AX166-BE166</f>
        <v>0</v>
      </c>
      <c r="CG166" s="73">
        <f>P166-BH166-BJ166-BL166-BN166-BP166-BR166-BT166-BV166-BX166-BZ166</f>
        <v>0</v>
      </c>
    </row>
    <row r="167" spans="1:85" s="15" customFormat="1" ht="16.5" customHeight="1">
      <c r="A167" s="68" t="s">
        <v>198</v>
      </c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93" t="s">
        <v>87</v>
      </c>
      <c r="P167" s="61">
        <v>1</v>
      </c>
      <c r="Q167" s="57">
        <f>P167-R167-S167-T167</f>
        <v>0</v>
      </c>
      <c r="R167" s="66"/>
      <c r="S167" s="66"/>
      <c r="T167" s="66">
        <v>1</v>
      </c>
      <c r="U167" s="66">
        <v>25</v>
      </c>
      <c r="V167" s="65"/>
      <c r="W167" s="63"/>
      <c r="X167" s="64"/>
      <c r="Y167" s="63"/>
      <c r="Z167" s="62"/>
      <c r="AA167" s="61"/>
      <c r="AB167" s="61"/>
      <c r="AC167" s="61"/>
      <c r="AD167" s="61"/>
      <c r="AE167" s="61"/>
      <c r="AF167" s="61"/>
      <c r="AG167" s="61">
        <v>1</v>
      </c>
      <c r="AH167" s="61">
        <v>1</v>
      </c>
      <c r="AI167" s="61"/>
      <c r="AJ167" s="61"/>
      <c r="AK167" s="45"/>
      <c r="AL167" s="45"/>
      <c r="AM167" s="45"/>
      <c r="AN167" s="45">
        <v>1</v>
      </c>
      <c r="AO167" s="45"/>
      <c r="AP167" s="52"/>
      <c r="AQ167" s="21">
        <f>SUM(AR167:AW167)</f>
        <v>1</v>
      </c>
      <c r="AR167" s="61">
        <v>1</v>
      </c>
      <c r="AS167" s="61"/>
      <c r="AT167" s="61"/>
      <c r="AU167" s="61"/>
      <c r="AV167" s="61"/>
      <c r="AW167" s="61"/>
      <c r="AX167" s="21">
        <f>SUM(AY167:BD167)</f>
        <v>1</v>
      </c>
      <c r="AY167" s="61">
        <v>1</v>
      </c>
      <c r="AZ167" s="61"/>
      <c r="BA167" s="61"/>
      <c r="BB167" s="61"/>
      <c r="BC167" s="61"/>
      <c r="BD167" s="61"/>
      <c r="BE167" s="61"/>
      <c r="BF167" s="61">
        <v>1</v>
      </c>
      <c r="BG167" s="61">
        <v>1</v>
      </c>
      <c r="BH167" s="61">
        <v>1</v>
      </c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50"/>
      <c r="CC167" s="49">
        <f>P167-AA167-AG167-AI167-AJ167</f>
        <v>0</v>
      </c>
      <c r="CD167" s="49">
        <f>P167-AK167-AL167-AM167-AN167</f>
        <v>0</v>
      </c>
      <c r="CE167" s="73">
        <f>P167-AQ167</f>
        <v>0</v>
      </c>
      <c r="CF167" s="73">
        <f>P167-AX167-BE167</f>
        <v>0</v>
      </c>
      <c r="CG167" s="73">
        <f>P167-BH167-BJ167-BL167-BN167-BP167-BR167-BT167-BV167-BX167-BZ167</f>
        <v>0</v>
      </c>
    </row>
    <row r="168" spans="1:85" s="15" customFormat="1" ht="16.5" customHeight="1">
      <c r="A168" s="68" t="s">
        <v>197</v>
      </c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93" t="s">
        <v>87</v>
      </c>
      <c r="P168" s="61">
        <v>1</v>
      </c>
      <c r="Q168" s="57">
        <f>P168-R168-S168-T168</f>
        <v>0</v>
      </c>
      <c r="R168" s="66"/>
      <c r="S168" s="66">
        <v>1</v>
      </c>
      <c r="T168" s="66"/>
      <c r="U168" s="66">
        <v>18</v>
      </c>
      <c r="V168" s="65"/>
      <c r="W168" s="63"/>
      <c r="X168" s="64"/>
      <c r="Y168" s="63"/>
      <c r="Z168" s="62"/>
      <c r="AA168" s="61">
        <v>1</v>
      </c>
      <c r="AB168" s="61">
        <v>1</v>
      </c>
      <c r="AC168" s="61"/>
      <c r="AD168" s="61"/>
      <c r="AE168" s="61"/>
      <c r="AF168" s="61"/>
      <c r="AG168" s="61"/>
      <c r="AH168" s="61"/>
      <c r="AI168" s="61"/>
      <c r="AJ168" s="61"/>
      <c r="AK168" s="45">
        <v>1</v>
      </c>
      <c r="AL168" s="45"/>
      <c r="AM168" s="45"/>
      <c r="AN168" s="45"/>
      <c r="AO168" s="45"/>
      <c r="AP168" s="52"/>
      <c r="AQ168" s="21">
        <f>SUM(AR168:AW168)</f>
        <v>1</v>
      </c>
      <c r="AR168" s="61"/>
      <c r="AS168" s="61"/>
      <c r="AT168" s="61"/>
      <c r="AU168" s="61"/>
      <c r="AV168" s="61"/>
      <c r="AW168" s="61">
        <v>1</v>
      </c>
      <c r="AX168" s="21">
        <f>SUM(AY168:BD168)</f>
        <v>1</v>
      </c>
      <c r="AY168" s="61"/>
      <c r="AZ168" s="61"/>
      <c r="BA168" s="61"/>
      <c r="BB168" s="61"/>
      <c r="BC168" s="61"/>
      <c r="BD168" s="61">
        <v>1</v>
      </c>
      <c r="BE168" s="61"/>
      <c r="BF168" s="61">
        <v>1</v>
      </c>
      <c r="BG168" s="61">
        <v>1</v>
      </c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>
        <v>1</v>
      </c>
      <c r="BW168" s="61"/>
      <c r="BX168" s="61"/>
      <c r="BY168" s="61"/>
      <c r="BZ168" s="61"/>
      <c r="CA168" s="61"/>
      <c r="CB168" s="50"/>
      <c r="CC168" s="49">
        <f>P168-AA168-AG168-AI168-AJ168</f>
        <v>0</v>
      </c>
      <c r="CD168" s="49">
        <f>P168-AK168-AL168-AM168-AN168</f>
        <v>0</v>
      </c>
      <c r="CE168" s="73">
        <f>P168-AQ168</f>
        <v>0</v>
      </c>
      <c r="CF168" s="73">
        <f>P168-AX168-BE168</f>
        <v>0</v>
      </c>
      <c r="CG168" s="73">
        <f>P168-BH168-BJ168-BL168-BN168-BP168-BR168-BT168-BV168-BX168-BZ168</f>
        <v>0</v>
      </c>
    </row>
    <row r="169" spans="1:85" s="15" customFormat="1" ht="16.5" customHeight="1">
      <c r="A169" s="68" t="s">
        <v>196</v>
      </c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93" t="s">
        <v>87</v>
      </c>
      <c r="P169" s="61">
        <v>1</v>
      </c>
      <c r="Q169" s="57">
        <f>P169-R169-S169-T169</f>
        <v>0</v>
      </c>
      <c r="R169" s="66"/>
      <c r="S169" s="66">
        <v>1</v>
      </c>
      <c r="T169" s="66"/>
      <c r="U169" s="66">
        <v>14</v>
      </c>
      <c r="V169" s="65"/>
      <c r="W169" s="63">
        <v>1</v>
      </c>
      <c r="X169" s="64" t="s">
        <v>177</v>
      </c>
      <c r="Y169" s="63"/>
      <c r="Z169" s="62">
        <v>0.8</v>
      </c>
      <c r="AA169" s="61"/>
      <c r="AB169" s="61"/>
      <c r="AC169" s="61"/>
      <c r="AD169" s="61"/>
      <c r="AE169" s="61"/>
      <c r="AF169" s="61"/>
      <c r="AG169" s="61">
        <v>1</v>
      </c>
      <c r="AH169" s="61">
        <v>1</v>
      </c>
      <c r="AI169" s="61"/>
      <c r="AJ169" s="61"/>
      <c r="AK169" s="45"/>
      <c r="AL169" s="45"/>
      <c r="AM169" s="45"/>
      <c r="AN169" s="45">
        <v>1</v>
      </c>
      <c r="AO169" s="45"/>
      <c r="AP169" s="52"/>
      <c r="AQ169" s="21">
        <f>SUM(AR169:AW169)</f>
        <v>1</v>
      </c>
      <c r="AR169" s="61">
        <v>1</v>
      </c>
      <c r="AS169" s="61"/>
      <c r="AT169" s="61"/>
      <c r="AU169" s="61"/>
      <c r="AV169" s="61"/>
      <c r="AW169" s="61"/>
      <c r="AX169" s="21">
        <f>SUM(AY169:BD169)</f>
        <v>1</v>
      </c>
      <c r="AY169" s="61">
        <v>1</v>
      </c>
      <c r="AZ169" s="61"/>
      <c r="BA169" s="61"/>
      <c r="BB169" s="61"/>
      <c r="BC169" s="61"/>
      <c r="BD169" s="61"/>
      <c r="BE169" s="61"/>
      <c r="BF169" s="61">
        <v>1</v>
      </c>
      <c r="BG169" s="61">
        <v>1</v>
      </c>
      <c r="BH169" s="61"/>
      <c r="BI169" s="61"/>
      <c r="BJ169" s="61">
        <v>1</v>
      </c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50"/>
      <c r="CC169" s="49">
        <f>P169-AA169-AG169-AI169-AJ169</f>
        <v>0</v>
      </c>
      <c r="CD169" s="49">
        <f>P169-AK169-AL169-AM169-AN169</f>
        <v>0</v>
      </c>
      <c r="CE169" s="73">
        <f>P169-AQ169</f>
        <v>0</v>
      </c>
      <c r="CF169" s="73">
        <f>P169-AX169-BE169</f>
        <v>0</v>
      </c>
      <c r="CG169" s="73">
        <f>P169-BH169-BJ169-BL169-BN169-BP169-BR169-BT169-BV169-BX169-BZ169</f>
        <v>0</v>
      </c>
    </row>
    <row r="170" spans="1:85" s="15" customFormat="1" ht="16.5" customHeight="1">
      <c r="A170" s="68" t="s">
        <v>195</v>
      </c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93" t="s">
        <v>87</v>
      </c>
      <c r="P170" s="61">
        <v>1</v>
      </c>
      <c r="Q170" s="57">
        <f>P170-R170-S170-T170</f>
        <v>0</v>
      </c>
      <c r="R170" s="66"/>
      <c r="S170" s="66">
        <v>1</v>
      </c>
      <c r="T170" s="66"/>
      <c r="U170" s="66">
        <v>17</v>
      </c>
      <c r="V170" s="65"/>
      <c r="W170" s="63">
        <v>1</v>
      </c>
      <c r="X170" s="64" t="s">
        <v>177</v>
      </c>
      <c r="Y170" s="63"/>
      <c r="Z170" s="62">
        <v>0.5</v>
      </c>
      <c r="AA170" s="61">
        <v>1</v>
      </c>
      <c r="AB170" s="61">
        <v>1</v>
      </c>
      <c r="AC170" s="61"/>
      <c r="AD170" s="61"/>
      <c r="AE170" s="61"/>
      <c r="AF170" s="61"/>
      <c r="AG170" s="61"/>
      <c r="AH170" s="61"/>
      <c r="AI170" s="61"/>
      <c r="AJ170" s="61"/>
      <c r="AK170" s="45">
        <v>1</v>
      </c>
      <c r="AL170" s="45"/>
      <c r="AM170" s="45"/>
      <c r="AN170" s="45"/>
      <c r="AO170" s="45">
        <v>1</v>
      </c>
      <c r="AP170" s="52"/>
      <c r="AQ170" s="21">
        <f>SUM(AR170:AW170)</f>
        <v>1</v>
      </c>
      <c r="AR170" s="61"/>
      <c r="AS170" s="61"/>
      <c r="AT170" s="61"/>
      <c r="AU170" s="61"/>
      <c r="AV170" s="61"/>
      <c r="AW170" s="61">
        <v>1</v>
      </c>
      <c r="AX170" s="21">
        <f>SUM(AY170:BD170)</f>
        <v>1</v>
      </c>
      <c r="AY170" s="61"/>
      <c r="AZ170" s="61"/>
      <c r="BA170" s="61"/>
      <c r="BB170" s="61"/>
      <c r="BC170" s="61"/>
      <c r="BD170" s="61">
        <v>1</v>
      </c>
      <c r="BE170" s="61"/>
      <c r="BF170" s="61">
        <v>1</v>
      </c>
      <c r="BG170" s="61">
        <v>1</v>
      </c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>
        <v>1</v>
      </c>
      <c r="BS170" s="61">
        <v>1</v>
      </c>
      <c r="BT170" s="61"/>
      <c r="BU170" s="61"/>
      <c r="BV170" s="61"/>
      <c r="BW170" s="61"/>
      <c r="BX170" s="61"/>
      <c r="BY170" s="61"/>
      <c r="BZ170" s="61"/>
      <c r="CA170" s="61"/>
      <c r="CB170" s="50"/>
      <c r="CC170" s="49">
        <f>P170-AA170-AG170-AI170-AJ170</f>
        <v>0</v>
      </c>
      <c r="CD170" s="49">
        <f>P170-AK170-AL170-AM170-AN170</f>
        <v>0</v>
      </c>
      <c r="CE170" s="73">
        <f>P170-AQ170</f>
        <v>0</v>
      </c>
      <c r="CF170" s="73">
        <f>P170-AX170-BE170</f>
        <v>0</v>
      </c>
      <c r="CG170" s="73">
        <f>P170-BH170-BJ170-BL170-BN170-BP170-BR170-BT170-BV170-BX170-BZ170</f>
        <v>0</v>
      </c>
    </row>
    <row r="171" spans="1:85" s="15" customFormat="1" ht="16.5" customHeight="1">
      <c r="A171" s="68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93"/>
      <c r="P171" s="61"/>
      <c r="Q171" s="57">
        <f>P171-R171-S171-T171</f>
        <v>0</v>
      </c>
      <c r="R171" s="66"/>
      <c r="S171" s="66"/>
      <c r="T171" s="66"/>
      <c r="U171" s="66"/>
      <c r="V171" s="65"/>
      <c r="W171" s="63"/>
      <c r="X171" s="64"/>
      <c r="Y171" s="63"/>
      <c r="Z171" s="62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45"/>
      <c r="AL171" s="45"/>
      <c r="AM171" s="45"/>
      <c r="AN171" s="45"/>
      <c r="AO171" s="45"/>
      <c r="AP171" s="52"/>
      <c r="AQ171" s="21">
        <f>SUM(AR171:AW171)</f>
        <v>0</v>
      </c>
      <c r="AR171" s="61"/>
      <c r="AS171" s="61"/>
      <c r="AT171" s="61"/>
      <c r="AU171" s="61"/>
      <c r="AV171" s="61"/>
      <c r="AW171" s="61"/>
      <c r="AX171" s="21">
        <f>SUM(AY171:BD171)</f>
        <v>0</v>
      </c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50"/>
      <c r="CC171" s="49">
        <f>P171-AA171-AG171-AI171-AJ171</f>
        <v>0</v>
      </c>
      <c r="CD171" s="49">
        <f>P171-AK171-AL171-AM171-AN171</f>
        <v>0</v>
      </c>
      <c r="CE171" s="73">
        <f>P171-AQ171</f>
        <v>0</v>
      </c>
      <c r="CF171" s="73">
        <f>P171-AX171-BE171</f>
        <v>0</v>
      </c>
      <c r="CG171" s="73">
        <f>P171-BH171-BJ171-BL171-BN171-BP171-BR171-BT171-BV171-BX171-BZ171</f>
        <v>0</v>
      </c>
    </row>
    <row r="172" spans="1:85" s="15" customFormat="1" ht="16.5" customHeight="1">
      <c r="A172" s="68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93"/>
      <c r="P172" s="61"/>
      <c r="Q172" s="57">
        <f>P172-R172-S172-T172</f>
        <v>0</v>
      </c>
      <c r="R172" s="66"/>
      <c r="S172" s="66"/>
      <c r="T172" s="66"/>
      <c r="U172" s="66"/>
      <c r="V172" s="65"/>
      <c r="W172" s="63"/>
      <c r="X172" s="64"/>
      <c r="Y172" s="63"/>
      <c r="Z172" s="62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45"/>
      <c r="AL172" s="45"/>
      <c r="AM172" s="45"/>
      <c r="AN172" s="45"/>
      <c r="AO172" s="45"/>
      <c r="AP172" s="52"/>
      <c r="AQ172" s="21">
        <f>SUM(AR172:AW172)</f>
        <v>0</v>
      </c>
      <c r="AR172" s="61"/>
      <c r="AS172" s="61"/>
      <c r="AT172" s="61"/>
      <c r="AU172" s="61"/>
      <c r="AV172" s="61"/>
      <c r="AW172" s="61"/>
      <c r="AX172" s="21">
        <f>SUM(AY172:BD172)</f>
        <v>0</v>
      </c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50"/>
      <c r="CC172" s="49">
        <f>P172-AA172-AG172-AI172-AJ172</f>
        <v>0</v>
      </c>
      <c r="CD172" s="49">
        <f>P172-AK172-AL172-AM172-AN172</f>
        <v>0</v>
      </c>
      <c r="CE172" s="73">
        <f>P172-AQ172</f>
        <v>0</v>
      </c>
      <c r="CF172" s="73">
        <f>P172-AX172-BE172</f>
        <v>0</v>
      </c>
      <c r="CG172" s="73">
        <f>P172-BH172-BJ172-BL172-BN172-BP172-BR172-BT172-BV172-BX172-BZ172</f>
        <v>0</v>
      </c>
    </row>
    <row r="173" spans="1:85" s="26" customFormat="1" ht="39.75" customHeight="1">
      <c r="A173" s="60" t="s">
        <v>194</v>
      </c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8">
        <v>23</v>
      </c>
      <c r="P173" s="71">
        <f>SUM(P174:P178)</f>
        <v>3</v>
      </c>
      <c r="Q173" s="57">
        <f>P173-R173-S173-T173</f>
        <v>0</v>
      </c>
      <c r="R173" s="71">
        <f>SUM(R174:R178)</f>
        <v>0</v>
      </c>
      <c r="S173" s="71">
        <f>SUM(S174:S178)</f>
        <v>2</v>
      </c>
      <c r="T173" s="71">
        <f>SUM(T174:T178)</f>
        <v>1</v>
      </c>
      <c r="U173" s="71">
        <f>SUM(U174:U178)</f>
        <v>64</v>
      </c>
      <c r="V173" s="69">
        <f>SUM(V174:V178)</f>
        <v>0</v>
      </c>
      <c r="W173" s="71">
        <f>SUM(W174:W178)</f>
        <v>1</v>
      </c>
      <c r="X173" s="56"/>
      <c r="Y173" s="71">
        <f>SUM(Y174:Y178)</f>
        <v>0</v>
      </c>
      <c r="Z173" s="69">
        <f>SUM(Z174:Z178)</f>
        <v>0.5</v>
      </c>
      <c r="AA173" s="71">
        <f>SUM(AA174:AA178)</f>
        <v>2</v>
      </c>
      <c r="AB173" s="71">
        <f>SUM(AB174:AB178)</f>
        <v>2</v>
      </c>
      <c r="AC173" s="71">
        <f>SUM(AC174:AC178)</f>
        <v>0</v>
      </c>
      <c r="AD173" s="71">
        <f>SUM(AD174:AD178)</f>
        <v>0</v>
      </c>
      <c r="AE173" s="71">
        <f>SUM(AE174:AE178)</f>
        <v>0</v>
      </c>
      <c r="AF173" s="71">
        <f>SUM(AF174:AF178)</f>
        <v>0</v>
      </c>
      <c r="AG173" s="71">
        <f>SUM(AG174:AG178)</f>
        <v>1</v>
      </c>
      <c r="AH173" s="71">
        <f>SUM(AH174:AH178)</f>
        <v>0</v>
      </c>
      <c r="AI173" s="71">
        <f>SUM(AI174:AI178)</f>
        <v>0</v>
      </c>
      <c r="AJ173" s="71">
        <f>SUM(AJ174:AJ178)</f>
        <v>0</v>
      </c>
      <c r="AK173" s="71">
        <f>SUM(AK174:AK178)</f>
        <v>1</v>
      </c>
      <c r="AL173" s="71">
        <f>SUM(AL174:AL178)</f>
        <v>1</v>
      </c>
      <c r="AM173" s="71">
        <f>SUM(AM174:AM178)</f>
        <v>1</v>
      </c>
      <c r="AN173" s="71">
        <f>SUM(AN174:AN178)</f>
        <v>0</v>
      </c>
      <c r="AO173" s="71">
        <f>SUM(AO174:AO178)</f>
        <v>1</v>
      </c>
      <c r="AP173" s="69">
        <f>SUM(AP174:AP178)</f>
        <v>0</v>
      </c>
      <c r="AQ173" s="71">
        <f>SUM(AQ174:AQ178)</f>
        <v>3</v>
      </c>
      <c r="AR173" s="71">
        <f>SUM(AR174:AR178)</f>
        <v>0</v>
      </c>
      <c r="AS173" s="71">
        <f>SUM(AS174:AS178)</f>
        <v>0</v>
      </c>
      <c r="AT173" s="71">
        <f>SUM(AT174:AT178)</f>
        <v>1</v>
      </c>
      <c r="AU173" s="71">
        <f>SUM(AU174:AU178)</f>
        <v>0</v>
      </c>
      <c r="AV173" s="71">
        <f>SUM(AV174:AV178)</f>
        <v>0</v>
      </c>
      <c r="AW173" s="71">
        <f>SUM(AW174:AW178)</f>
        <v>2</v>
      </c>
      <c r="AX173" s="71">
        <f>SUM(AX174:AX178)</f>
        <v>3</v>
      </c>
      <c r="AY173" s="71">
        <f>SUM(AY174:AY178)</f>
        <v>0</v>
      </c>
      <c r="AZ173" s="71">
        <f>SUM(AZ174:AZ178)</f>
        <v>0</v>
      </c>
      <c r="BA173" s="71">
        <f>SUM(BA174:BA178)</f>
        <v>1</v>
      </c>
      <c r="BB173" s="71">
        <f>SUM(BB174:BB178)</f>
        <v>0</v>
      </c>
      <c r="BC173" s="71">
        <f>SUM(BC174:BC178)</f>
        <v>0</v>
      </c>
      <c r="BD173" s="71">
        <f>SUM(BD174:BD178)</f>
        <v>2</v>
      </c>
      <c r="BE173" s="71">
        <f>SUM(BE174:BE178)</f>
        <v>0</v>
      </c>
      <c r="BF173" s="71">
        <f>SUM(BF174:BF178)</f>
        <v>3</v>
      </c>
      <c r="BG173" s="71">
        <f>SUM(BG174:BG178)</f>
        <v>3</v>
      </c>
      <c r="BH173" s="71">
        <f>SUM(BH174:BH178)</f>
        <v>0</v>
      </c>
      <c r="BI173" s="71">
        <f>SUM(BI174:BI178)</f>
        <v>0</v>
      </c>
      <c r="BJ173" s="71">
        <f>SUM(BJ174:BJ178)</f>
        <v>1</v>
      </c>
      <c r="BK173" s="71">
        <f>SUM(BK174:BK178)</f>
        <v>0</v>
      </c>
      <c r="BL173" s="71">
        <f>SUM(BL174:BL178)</f>
        <v>0</v>
      </c>
      <c r="BM173" s="71">
        <f>SUM(BM174:BM178)</f>
        <v>0</v>
      </c>
      <c r="BN173" s="71">
        <f>SUM(BN174:BN178)</f>
        <v>0</v>
      </c>
      <c r="BO173" s="71">
        <f>SUM(BO174:BO178)</f>
        <v>0</v>
      </c>
      <c r="BP173" s="71">
        <f>SUM(BP174:BP178)</f>
        <v>0</v>
      </c>
      <c r="BQ173" s="71">
        <f>SUM(BQ174:BQ178)</f>
        <v>0</v>
      </c>
      <c r="BR173" s="71">
        <f>SUM(BR174:BR178)</f>
        <v>1</v>
      </c>
      <c r="BS173" s="71">
        <f>SUM(BS174:BS178)</f>
        <v>1</v>
      </c>
      <c r="BT173" s="71">
        <f>SUM(BT174:BT178)</f>
        <v>1</v>
      </c>
      <c r="BU173" s="71">
        <f>SUM(BU174:BU178)</f>
        <v>0</v>
      </c>
      <c r="BV173" s="71">
        <f>SUM(BV174:BV178)</f>
        <v>0</v>
      </c>
      <c r="BW173" s="71">
        <f>SUM(BW174:BW178)</f>
        <v>0</v>
      </c>
      <c r="BX173" s="71">
        <f>SUM(BX174:BX178)</f>
        <v>0</v>
      </c>
      <c r="BY173" s="71">
        <f>SUM(BY174:BY178)</f>
        <v>0</v>
      </c>
      <c r="BZ173" s="71">
        <f>SUM(BZ174:BZ178)</f>
        <v>0</v>
      </c>
      <c r="CA173" s="71">
        <f>SUM(CA174:CA178)</f>
        <v>0</v>
      </c>
      <c r="CB173" s="89"/>
      <c r="CC173" s="49">
        <f>P173-AA173-AG173-AI173-AJ173</f>
        <v>0</v>
      </c>
      <c r="CD173" s="49">
        <f>P173-AK173-AL173-AM173-AN173</f>
        <v>0</v>
      </c>
      <c r="CE173" s="73">
        <f>P173-AQ173</f>
        <v>0</v>
      </c>
      <c r="CF173" s="73">
        <f>P173-AX173-BE173</f>
        <v>0</v>
      </c>
      <c r="CG173" s="73">
        <f>P173-BH173-BJ173-BL173-BN173-BP173-BR173-BT173-BV173-BX173-BZ173</f>
        <v>0</v>
      </c>
    </row>
    <row r="174" spans="1:85" s="15" customFormat="1" ht="18" customHeight="1">
      <c r="A174" s="68" t="s">
        <v>193</v>
      </c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93" t="s">
        <v>144</v>
      </c>
      <c r="P174" s="61">
        <v>1</v>
      </c>
      <c r="Q174" s="57">
        <f>P174-R174-S174-T174</f>
        <v>0</v>
      </c>
      <c r="R174" s="66"/>
      <c r="S174" s="66">
        <v>1</v>
      </c>
      <c r="T174" s="66"/>
      <c r="U174" s="66">
        <v>25</v>
      </c>
      <c r="V174" s="65"/>
      <c r="W174" s="63"/>
      <c r="X174" s="64"/>
      <c r="Y174" s="63"/>
      <c r="Z174" s="62"/>
      <c r="AA174" s="61">
        <v>1</v>
      </c>
      <c r="AB174" s="61">
        <v>1</v>
      </c>
      <c r="AC174" s="61"/>
      <c r="AD174" s="61"/>
      <c r="AE174" s="61"/>
      <c r="AF174" s="61"/>
      <c r="AG174" s="61"/>
      <c r="AH174" s="61"/>
      <c r="AI174" s="61"/>
      <c r="AJ174" s="61"/>
      <c r="AK174" s="45">
        <v>1</v>
      </c>
      <c r="AL174" s="45"/>
      <c r="AM174" s="45"/>
      <c r="AN174" s="45"/>
      <c r="AO174" s="45">
        <v>1</v>
      </c>
      <c r="AP174" s="52"/>
      <c r="AQ174" s="21">
        <f>SUM(AR174:AW174)</f>
        <v>1</v>
      </c>
      <c r="AR174" s="61"/>
      <c r="AS174" s="61"/>
      <c r="AT174" s="61"/>
      <c r="AU174" s="61"/>
      <c r="AV174" s="61"/>
      <c r="AW174" s="61">
        <v>1</v>
      </c>
      <c r="AX174" s="21">
        <f>SUM(AY174:BD174)</f>
        <v>1</v>
      </c>
      <c r="AY174" s="61"/>
      <c r="AZ174" s="61"/>
      <c r="BA174" s="61"/>
      <c r="BB174" s="61"/>
      <c r="BC174" s="61"/>
      <c r="BD174" s="61">
        <v>1</v>
      </c>
      <c r="BE174" s="61"/>
      <c r="BF174" s="61">
        <v>1</v>
      </c>
      <c r="BG174" s="61">
        <v>1</v>
      </c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>
        <v>1</v>
      </c>
      <c r="BS174" s="61">
        <v>1</v>
      </c>
      <c r="BT174" s="61"/>
      <c r="BU174" s="61"/>
      <c r="BV174" s="61"/>
      <c r="BW174" s="61"/>
      <c r="BX174" s="61"/>
      <c r="BY174" s="61"/>
      <c r="BZ174" s="61"/>
      <c r="CA174" s="61"/>
      <c r="CB174" s="50"/>
      <c r="CC174" s="49">
        <f>P174-AA174-AG174-AI174-AJ174</f>
        <v>0</v>
      </c>
      <c r="CD174" s="49">
        <f>P174-AK174-AL174-AM174-AN174</f>
        <v>0</v>
      </c>
      <c r="CE174" s="73">
        <f>P174-AQ174</f>
        <v>0</v>
      </c>
      <c r="CF174" s="73">
        <f>P174-AX174-BE174</f>
        <v>0</v>
      </c>
      <c r="CG174" s="73">
        <f>P174-BH174-BJ174-BL174-BN174-BP174-BR174-BT174-BV174-BX174-BZ174</f>
        <v>0</v>
      </c>
    </row>
    <row r="175" spans="1:85" s="15" customFormat="1" ht="18" customHeight="1">
      <c r="A175" s="68" t="s">
        <v>192</v>
      </c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93" t="s">
        <v>144</v>
      </c>
      <c r="P175" s="61">
        <v>1</v>
      </c>
      <c r="Q175" s="57">
        <f>P175-R175-S175-T175</f>
        <v>0</v>
      </c>
      <c r="R175" s="66"/>
      <c r="S175" s="66">
        <v>1</v>
      </c>
      <c r="T175" s="66"/>
      <c r="U175" s="66">
        <v>17</v>
      </c>
      <c r="V175" s="65"/>
      <c r="W175" s="63">
        <v>1</v>
      </c>
      <c r="X175" s="64" t="s">
        <v>177</v>
      </c>
      <c r="Y175" s="63"/>
      <c r="Z175" s="62">
        <v>0.5</v>
      </c>
      <c r="AA175" s="61"/>
      <c r="AB175" s="61"/>
      <c r="AC175" s="61"/>
      <c r="AD175" s="61"/>
      <c r="AE175" s="61"/>
      <c r="AF175" s="61"/>
      <c r="AG175" s="61">
        <v>1</v>
      </c>
      <c r="AH175" s="61"/>
      <c r="AI175" s="61"/>
      <c r="AJ175" s="61"/>
      <c r="AK175" s="45"/>
      <c r="AL175" s="45"/>
      <c r="AM175" s="45">
        <v>1</v>
      </c>
      <c r="AN175" s="45"/>
      <c r="AO175" s="45"/>
      <c r="AP175" s="52"/>
      <c r="AQ175" s="21">
        <f>SUM(AR175:AW175)</f>
        <v>1</v>
      </c>
      <c r="AR175" s="61"/>
      <c r="AS175" s="61"/>
      <c r="AT175" s="61">
        <v>1</v>
      </c>
      <c r="AU175" s="61"/>
      <c r="AV175" s="61"/>
      <c r="AW175" s="61"/>
      <c r="AX175" s="21">
        <f>SUM(AY175:BD175)</f>
        <v>1</v>
      </c>
      <c r="AY175" s="61"/>
      <c r="AZ175" s="61"/>
      <c r="BA175" s="61">
        <v>1</v>
      </c>
      <c r="BB175" s="61"/>
      <c r="BC175" s="61"/>
      <c r="BD175" s="61"/>
      <c r="BE175" s="61"/>
      <c r="BF175" s="61">
        <v>1</v>
      </c>
      <c r="BG175" s="61">
        <v>1</v>
      </c>
      <c r="BH175" s="61"/>
      <c r="BI175" s="61"/>
      <c r="BJ175" s="61">
        <v>1</v>
      </c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50"/>
      <c r="CC175" s="49">
        <f>P175-AA175-AG175-AI175-AJ175</f>
        <v>0</v>
      </c>
      <c r="CD175" s="49">
        <f>P175-AK175-AL175-AM175-AN175</f>
        <v>0</v>
      </c>
      <c r="CE175" s="73">
        <f>P175-AQ175</f>
        <v>0</v>
      </c>
      <c r="CF175" s="73">
        <f>P175-AX175-BE175</f>
        <v>0</v>
      </c>
      <c r="CG175" s="73">
        <f>P175-BH175-BJ175-BL175-BN175-BP175-BR175-BT175-BV175-BX175-BZ175</f>
        <v>0</v>
      </c>
    </row>
    <row r="176" spans="1:85" s="15" customFormat="1" ht="18" customHeight="1">
      <c r="A176" s="68" t="s">
        <v>191</v>
      </c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93" t="s">
        <v>190</v>
      </c>
      <c r="P176" s="61">
        <v>1</v>
      </c>
      <c r="Q176" s="57">
        <f>P176-R176-S176-T176</f>
        <v>0</v>
      </c>
      <c r="R176" s="66"/>
      <c r="S176" s="66"/>
      <c r="T176" s="66">
        <v>1</v>
      </c>
      <c r="U176" s="66">
        <v>22</v>
      </c>
      <c r="V176" s="65"/>
      <c r="W176" s="63"/>
      <c r="X176" s="64"/>
      <c r="Y176" s="63"/>
      <c r="Z176" s="62"/>
      <c r="AA176" s="61">
        <v>1</v>
      </c>
      <c r="AB176" s="61">
        <v>1</v>
      </c>
      <c r="AC176" s="61"/>
      <c r="AD176" s="61"/>
      <c r="AE176" s="61"/>
      <c r="AF176" s="61"/>
      <c r="AG176" s="61"/>
      <c r="AH176" s="61"/>
      <c r="AI176" s="61"/>
      <c r="AJ176" s="61"/>
      <c r="AK176" s="45"/>
      <c r="AL176" s="45">
        <v>1</v>
      </c>
      <c r="AM176" s="45"/>
      <c r="AN176" s="45"/>
      <c r="AO176" s="45"/>
      <c r="AP176" s="52"/>
      <c r="AQ176" s="21">
        <f>SUM(AR176:AW176)</f>
        <v>1</v>
      </c>
      <c r="AR176" s="61"/>
      <c r="AS176" s="61"/>
      <c r="AT176" s="61"/>
      <c r="AU176" s="61"/>
      <c r="AV176" s="61"/>
      <c r="AW176" s="61">
        <v>1</v>
      </c>
      <c r="AX176" s="21">
        <f>SUM(AY176:BD176)</f>
        <v>1</v>
      </c>
      <c r="AY176" s="61"/>
      <c r="AZ176" s="61"/>
      <c r="BA176" s="61"/>
      <c r="BB176" s="61"/>
      <c r="BC176" s="61"/>
      <c r="BD176" s="61">
        <v>1</v>
      </c>
      <c r="BE176" s="61"/>
      <c r="BF176" s="61">
        <v>1</v>
      </c>
      <c r="BG176" s="61">
        <v>1</v>
      </c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>
        <v>1</v>
      </c>
      <c r="BU176" s="61"/>
      <c r="BV176" s="61"/>
      <c r="BW176" s="61"/>
      <c r="BX176" s="61"/>
      <c r="BY176" s="61"/>
      <c r="BZ176" s="61"/>
      <c r="CA176" s="61"/>
      <c r="CB176" s="50"/>
      <c r="CC176" s="49">
        <f>P176-AA176-AG176-AI176-AJ176</f>
        <v>0</v>
      </c>
      <c r="CD176" s="49">
        <f>P176-AK176-AL176-AM176-AN176</f>
        <v>0</v>
      </c>
      <c r="CE176" s="73">
        <f>P176-AQ176</f>
        <v>0</v>
      </c>
      <c r="CF176" s="73">
        <f>P176-AX176-BE176</f>
        <v>0</v>
      </c>
      <c r="CG176" s="73">
        <f>P176-BH176-BJ176-BL176-BN176-BP176-BR176-BT176-BV176-BX176-BZ176</f>
        <v>0</v>
      </c>
    </row>
    <row r="177" spans="1:85" s="15" customFormat="1" ht="18" customHeight="1">
      <c r="A177" s="68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93"/>
      <c r="P177" s="61"/>
      <c r="Q177" s="57">
        <f>P177-R177-S177-T177</f>
        <v>0</v>
      </c>
      <c r="R177" s="66"/>
      <c r="S177" s="66"/>
      <c r="T177" s="66"/>
      <c r="U177" s="66"/>
      <c r="V177" s="65"/>
      <c r="W177" s="63"/>
      <c r="X177" s="64"/>
      <c r="Y177" s="63"/>
      <c r="Z177" s="62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45"/>
      <c r="AL177" s="45"/>
      <c r="AM177" s="45"/>
      <c r="AN177" s="45"/>
      <c r="AO177" s="45"/>
      <c r="AP177" s="52"/>
      <c r="AQ177" s="21">
        <f>SUM(AR177:AW177)</f>
        <v>0</v>
      </c>
      <c r="AR177" s="61"/>
      <c r="AS177" s="61"/>
      <c r="AT177" s="61"/>
      <c r="AU177" s="61"/>
      <c r="AV177" s="61"/>
      <c r="AW177" s="61"/>
      <c r="AX177" s="21">
        <f>SUM(AY177:BD177)</f>
        <v>0</v>
      </c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1"/>
      <c r="BQ177" s="61"/>
      <c r="BR177" s="61"/>
      <c r="BS177" s="61"/>
      <c r="BT177" s="61"/>
      <c r="BU177" s="61"/>
      <c r="BV177" s="61"/>
      <c r="BW177" s="61"/>
      <c r="BX177" s="61"/>
      <c r="BY177" s="61"/>
      <c r="BZ177" s="61"/>
      <c r="CA177" s="61"/>
      <c r="CB177" s="50"/>
      <c r="CC177" s="49">
        <f>P177-AA177-AG177-AI177-AJ177</f>
        <v>0</v>
      </c>
      <c r="CD177" s="49">
        <f>P177-AK177-AL177-AM177-AN177</f>
        <v>0</v>
      </c>
      <c r="CE177" s="73">
        <f>P177-AQ177</f>
        <v>0</v>
      </c>
      <c r="CF177" s="73">
        <f>P177-AX177-BE177</f>
        <v>0</v>
      </c>
      <c r="CG177" s="73">
        <f>P177-BH177-BJ177-BL177-BN177-BP177-BR177-BT177-BV177-BX177-BZ177</f>
        <v>0</v>
      </c>
    </row>
    <row r="178" spans="1:85" s="15" customFormat="1" ht="18" customHeight="1">
      <c r="A178" s="68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93"/>
      <c r="P178" s="61"/>
      <c r="Q178" s="57">
        <f>P178-R178-S178-T178</f>
        <v>0</v>
      </c>
      <c r="R178" s="66"/>
      <c r="S178" s="66"/>
      <c r="T178" s="66"/>
      <c r="U178" s="66"/>
      <c r="V178" s="65"/>
      <c r="W178" s="63"/>
      <c r="X178" s="64"/>
      <c r="Y178" s="63"/>
      <c r="Z178" s="62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45"/>
      <c r="AL178" s="45"/>
      <c r="AM178" s="45"/>
      <c r="AN178" s="45"/>
      <c r="AO178" s="45"/>
      <c r="AP178" s="52"/>
      <c r="AQ178" s="21">
        <f>SUM(AR178:AW178)</f>
        <v>0</v>
      </c>
      <c r="AR178" s="61"/>
      <c r="AS178" s="61"/>
      <c r="AT178" s="61"/>
      <c r="AU178" s="61"/>
      <c r="AV178" s="61"/>
      <c r="AW178" s="61"/>
      <c r="AX178" s="21">
        <f>SUM(AY178:BD178)</f>
        <v>0</v>
      </c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  <c r="BK178" s="61"/>
      <c r="BL178" s="61"/>
      <c r="BM178" s="61"/>
      <c r="BN178" s="61"/>
      <c r="BO178" s="61"/>
      <c r="BP178" s="61"/>
      <c r="BQ178" s="61"/>
      <c r="BR178" s="61"/>
      <c r="BS178" s="61"/>
      <c r="BT178" s="61"/>
      <c r="BU178" s="61"/>
      <c r="BV178" s="61"/>
      <c r="BW178" s="61"/>
      <c r="BX178" s="61"/>
      <c r="BY178" s="61"/>
      <c r="BZ178" s="61"/>
      <c r="CA178" s="61"/>
      <c r="CB178" s="50"/>
      <c r="CC178" s="49">
        <f>P178-AA178-AG178-AI178-AJ178</f>
        <v>0</v>
      </c>
      <c r="CD178" s="49">
        <f>P178-AK178-AL178-AM178-AN178</f>
        <v>0</v>
      </c>
      <c r="CE178" s="73">
        <f>P178-AQ178</f>
        <v>0</v>
      </c>
      <c r="CF178" s="73">
        <f>P178-AX178-BE178</f>
        <v>0</v>
      </c>
      <c r="CG178" s="73">
        <f>P178-BH178-BJ178-BL178-BN178-BP178-BR178-BT178-BV178-BX178-BZ178</f>
        <v>0</v>
      </c>
    </row>
    <row r="179" spans="1:85" s="26" customFormat="1">
      <c r="A179" s="60" t="s">
        <v>189</v>
      </c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8">
        <v>24</v>
      </c>
      <c r="P179" s="71">
        <f>SUM(P180:P183)</f>
        <v>2</v>
      </c>
      <c r="Q179" s="57">
        <f>P179-R179-S179-T179</f>
        <v>0</v>
      </c>
      <c r="R179" s="71">
        <f>SUM(R180:R183)</f>
        <v>0</v>
      </c>
      <c r="S179" s="71">
        <f>SUM(S180:S183)</f>
        <v>2</v>
      </c>
      <c r="T179" s="71">
        <f>SUM(T180:T183)</f>
        <v>0</v>
      </c>
      <c r="U179" s="71">
        <f>SUM(U180:U183)</f>
        <v>34</v>
      </c>
      <c r="V179" s="69">
        <f>SUM(V180:V183)</f>
        <v>0</v>
      </c>
      <c r="W179" s="71">
        <f>SUM(W180:W183)</f>
        <v>2</v>
      </c>
      <c r="X179" s="56"/>
      <c r="Y179" s="71">
        <f>SUM(Y180:Y183)</f>
        <v>0</v>
      </c>
      <c r="Z179" s="69">
        <f>SUM(Z180:Z183)</f>
        <v>2</v>
      </c>
      <c r="AA179" s="71">
        <f>SUM(AA180:AA183)</f>
        <v>2</v>
      </c>
      <c r="AB179" s="71">
        <f>SUM(AB180:AB183)</f>
        <v>2</v>
      </c>
      <c r="AC179" s="71">
        <f>SUM(AC180:AC183)</f>
        <v>0</v>
      </c>
      <c r="AD179" s="71">
        <f>SUM(AD180:AD183)</f>
        <v>0</v>
      </c>
      <c r="AE179" s="71">
        <f>SUM(AE180:AE183)</f>
        <v>0</v>
      </c>
      <c r="AF179" s="71">
        <f>SUM(AF180:AF183)</f>
        <v>0</v>
      </c>
      <c r="AG179" s="71">
        <f>SUM(AG180:AG183)</f>
        <v>0</v>
      </c>
      <c r="AH179" s="71">
        <f>SUM(AH180:AH183)</f>
        <v>0</v>
      </c>
      <c r="AI179" s="71">
        <f>SUM(AI180:AI183)</f>
        <v>0</v>
      </c>
      <c r="AJ179" s="71">
        <f>SUM(AJ180:AJ183)</f>
        <v>0</v>
      </c>
      <c r="AK179" s="71">
        <f>SUM(AK180:AK183)</f>
        <v>2</v>
      </c>
      <c r="AL179" s="71">
        <f>SUM(AL180:AL183)</f>
        <v>0</v>
      </c>
      <c r="AM179" s="71">
        <f>SUM(AM180:AM183)</f>
        <v>0</v>
      </c>
      <c r="AN179" s="71">
        <f>SUM(AN180:AN183)</f>
        <v>0</v>
      </c>
      <c r="AO179" s="71">
        <f>SUM(AO180:AO183)</f>
        <v>2</v>
      </c>
      <c r="AP179" s="69">
        <f>SUM(AP180:AP183)</f>
        <v>0</v>
      </c>
      <c r="AQ179" s="71">
        <f>SUM(AQ180:AQ183)</f>
        <v>2</v>
      </c>
      <c r="AR179" s="71">
        <f>SUM(AR180:AR183)</f>
        <v>0</v>
      </c>
      <c r="AS179" s="71">
        <f>SUM(AS180:AS183)</f>
        <v>0</v>
      </c>
      <c r="AT179" s="71">
        <f>SUM(AT180:AT183)</f>
        <v>0</v>
      </c>
      <c r="AU179" s="71">
        <f>SUM(AU180:AU183)</f>
        <v>0</v>
      </c>
      <c r="AV179" s="71">
        <f>SUM(AV180:AV183)</f>
        <v>1</v>
      </c>
      <c r="AW179" s="71">
        <f>SUM(AW180:AW183)</f>
        <v>1</v>
      </c>
      <c r="AX179" s="71">
        <f>SUM(AX180:AX183)</f>
        <v>2</v>
      </c>
      <c r="AY179" s="71">
        <f>SUM(AY180:AY183)</f>
        <v>0</v>
      </c>
      <c r="AZ179" s="71">
        <f>SUM(AZ180:AZ183)</f>
        <v>0</v>
      </c>
      <c r="BA179" s="71">
        <f>SUM(BA180:BA183)</f>
        <v>0</v>
      </c>
      <c r="BB179" s="71">
        <f>SUM(BB180:BB183)</f>
        <v>0</v>
      </c>
      <c r="BC179" s="71">
        <f>SUM(BC180:BC183)</f>
        <v>1</v>
      </c>
      <c r="BD179" s="71">
        <f>SUM(BD180:BD183)</f>
        <v>1</v>
      </c>
      <c r="BE179" s="71">
        <f>SUM(BE180:BE183)</f>
        <v>0</v>
      </c>
      <c r="BF179" s="71">
        <f>SUM(BF180:BF183)</f>
        <v>2</v>
      </c>
      <c r="BG179" s="71">
        <f>SUM(BG180:BG183)</f>
        <v>2</v>
      </c>
      <c r="BH179" s="71">
        <f>SUM(BH180:BH183)</f>
        <v>0</v>
      </c>
      <c r="BI179" s="71">
        <f>SUM(BI180:BI183)</f>
        <v>0</v>
      </c>
      <c r="BJ179" s="71">
        <f>SUM(BJ180:BJ183)</f>
        <v>0</v>
      </c>
      <c r="BK179" s="71">
        <f>SUM(BK180:BK183)</f>
        <v>0</v>
      </c>
      <c r="BL179" s="71">
        <f>SUM(BL180:BL183)</f>
        <v>0</v>
      </c>
      <c r="BM179" s="71">
        <f>SUM(BM180:BM183)</f>
        <v>0</v>
      </c>
      <c r="BN179" s="71">
        <f>SUM(BN180:BN183)</f>
        <v>0</v>
      </c>
      <c r="BO179" s="71">
        <f>SUM(BO180:BO183)</f>
        <v>0</v>
      </c>
      <c r="BP179" s="71">
        <f>SUM(BP180:BP183)</f>
        <v>1</v>
      </c>
      <c r="BQ179" s="71">
        <f>SUM(BQ180:BQ183)</f>
        <v>1</v>
      </c>
      <c r="BR179" s="71">
        <f>SUM(BR180:BR183)</f>
        <v>1</v>
      </c>
      <c r="BS179" s="71">
        <f>SUM(BS180:BS183)</f>
        <v>1</v>
      </c>
      <c r="BT179" s="71">
        <f>SUM(BT180:BT183)</f>
        <v>0</v>
      </c>
      <c r="BU179" s="71">
        <f>SUM(BU180:BU183)</f>
        <v>0</v>
      </c>
      <c r="BV179" s="71">
        <f>SUM(BV180:BV183)</f>
        <v>0</v>
      </c>
      <c r="BW179" s="71">
        <f>SUM(BW180:BW183)</f>
        <v>0</v>
      </c>
      <c r="BX179" s="71">
        <f>SUM(BX180:BX183)</f>
        <v>0</v>
      </c>
      <c r="BY179" s="71">
        <f>SUM(BY180:BY183)</f>
        <v>0</v>
      </c>
      <c r="BZ179" s="71">
        <f>SUM(BZ180:BZ183)</f>
        <v>0</v>
      </c>
      <c r="CA179" s="71">
        <f>SUM(CA180:CA183)</f>
        <v>0</v>
      </c>
      <c r="CB179" s="89"/>
      <c r="CC179" s="49">
        <f>P179-AA179-AG179-AI179-AJ179</f>
        <v>0</v>
      </c>
      <c r="CD179" s="49">
        <f>P179-AK179-AL179-AM179-AN179</f>
        <v>0</v>
      </c>
      <c r="CE179" s="73">
        <f>P179-AQ179</f>
        <v>0</v>
      </c>
      <c r="CF179" s="73">
        <f>P179-AX179-BE179</f>
        <v>0</v>
      </c>
      <c r="CG179" s="73">
        <f>P179-BH179-BJ179-BL179-BN179-BP179-BR179-BT179-BV179-BX179-BZ179</f>
        <v>0</v>
      </c>
    </row>
    <row r="180" spans="1:85" s="15" customFormat="1" ht="17.25" customHeight="1">
      <c r="A180" s="68" t="s">
        <v>188</v>
      </c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93" t="s">
        <v>186</v>
      </c>
      <c r="P180" s="61">
        <v>1</v>
      </c>
      <c r="Q180" s="57">
        <f>P180-R180-S180-T180</f>
        <v>0</v>
      </c>
      <c r="R180" s="66"/>
      <c r="S180" s="66">
        <v>1</v>
      </c>
      <c r="T180" s="66"/>
      <c r="U180" s="66">
        <v>17</v>
      </c>
      <c r="V180" s="65"/>
      <c r="W180" s="63">
        <v>1</v>
      </c>
      <c r="X180" s="64" t="s">
        <v>185</v>
      </c>
      <c r="Y180" s="63"/>
      <c r="Z180" s="62">
        <v>1</v>
      </c>
      <c r="AA180" s="61">
        <v>1</v>
      </c>
      <c r="AB180" s="61">
        <v>1</v>
      </c>
      <c r="AC180" s="61"/>
      <c r="AD180" s="61"/>
      <c r="AE180" s="61"/>
      <c r="AF180" s="61"/>
      <c r="AG180" s="61"/>
      <c r="AH180" s="61"/>
      <c r="AI180" s="61"/>
      <c r="AJ180" s="61"/>
      <c r="AK180" s="45">
        <v>1</v>
      </c>
      <c r="AL180" s="45"/>
      <c r="AM180" s="45"/>
      <c r="AN180" s="45"/>
      <c r="AO180" s="45">
        <v>1</v>
      </c>
      <c r="AP180" s="52"/>
      <c r="AQ180" s="21">
        <f>SUM(AR180:AW180)</f>
        <v>1</v>
      </c>
      <c r="AR180" s="61"/>
      <c r="AS180" s="61"/>
      <c r="AT180" s="61"/>
      <c r="AU180" s="61"/>
      <c r="AV180" s="61"/>
      <c r="AW180" s="61">
        <v>1</v>
      </c>
      <c r="AX180" s="21">
        <f>SUM(AY180:BD180)</f>
        <v>1</v>
      </c>
      <c r="AY180" s="61"/>
      <c r="AZ180" s="61"/>
      <c r="BA180" s="61"/>
      <c r="BB180" s="61"/>
      <c r="BC180" s="61"/>
      <c r="BD180" s="61">
        <v>1</v>
      </c>
      <c r="BE180" s="61"/>
      <c r="BF180" s="61">
        <v>1</v>
      </c>
      <c r="BG180" s="61">
        <v>1</v>
      </c>
      <c r="BH180" s="61"/>
      <c r="BI180" s="61"/>
      <c r="BJ180" s="61"/>
      <c r="BK180" s="61"/>
      <c r="BL180" s="61"/>
      <c r="BM180" s="61"/>
      <c r="BN180" s="61"/>
      <c r="BO180" s="61"/>
      <c r="BP180" s="61">
        <v>1</v>
      </c>
      <c r="BQ180" s="61">
        <v>1</v>
      </c>
      <c r="BR180" s="61"/>
      <c r="BS180" s="61"/>
      <c r="BT180" s="61"/>
      <c r="BU180" s="61"/>
      <c r="BV180" s="61"/>
      <c r="BW180" s="61"/>
      <c r="BX180" s="61"/>
      <c r="BY180" s="61"/>
      <c r="BZ180" s="61"/>
      <c r="CA180" s="61"/>
      <c r="CB180" s="50"/>
      <c r="CC180" s="49">
        <f>P180-AA180-AG180-AI180-AJ180</f>
        <v>0</v>
      </c>
      <c r="CD180" s="49">
        <f>P180-AK180-AL180-AM180-AN180</f>
        <v>0</v>
      </c>
      <c r="CE180" s="73">
        <f>P180-AQ180</f>
        <v>0</v>
      </c>
      <c r="CF180" s="73">
        <f>P180-AX180-BE180</f>
        <v>0</v>
      </c>
      <c r="CG180" s="73">
        <f>P180-BH180-BJ180-BL180-BN180-BP180-BR180-BT180-BV180-BX180-BZ180</f>
        <v>0</v>
      </c>
    </row>
    <row r="181" spans="1:85" s="15" customFormat="1" ht="17.25" customHeight="1">
      <c r="A181" s="68" t="s">
        <v>187</v>
      </c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93" t="s">
        <v>186</v>
      </c>
      <c r="P181" s="61">
        <v>1</v>
      </c>
      <c r="Q181" s="57">
        <f>P181-R181-S181-T181</f>
        <v>0</v>
      </c>
      <c r="R181" s="66"/>
      <c r="S181" s="66">
        <v>1</v>
      </c>
      <c r="T181" s="66"/>
      <c r="U181" s="66">
        <v>17</v>
      </c>
      <c r="V181" s="65"/>
      <c r="W181" s="63">
        <v>1</v>
      </c>
      <c r="X181" s="64" t="s">
        <v>185</v>
      </c>
      <c r="Y181" s="63"/>
      <c r="Z181" s="62">
        <v>1</v>
      </c>
      <c r="AA181" s="61">
        <v>1</v>
      </c>
      <c r="AB181" s="61">
        <v>1</v>
      </c>
      <c r="AC181" s="61"/>
      <c r="AD181" s="61"/>
      <c r="AE181" s="61"/>
      <c r="AF181" s="61"/>
      <c r="AG181" s="61"/>
      <c r="AH181" s="61"/>
      <c r="AI181" s="61"/>
      <c r="AJ181" s="61"/>
      <c r="AK181" s="45">
        <v>1</v>
      </c>
      <c r="AL181" s="45"/>
      <c r="AM181" s="45"/>
      <c r="AN181" s="45"/>
      <c r="AO181" s="45">
        <v>1</v>
      </c>
      <c r="AP181" s="52"/>
      <c r="AQ181" s="21">
        <f>SUM(AR181:AW181)</f>
        <v>1</v>
      </c>
      <c r="AR181" s="61"/>
      <c r="AS181" s="61"/>
      <c r="AT181" s="61"/>
      <c r="AU181" s="61"/>
      <c r="AV181" s="61">
        <v>1</v>
      </c>
      <c r="AW181" s="61"/>
      <c r="AX181" s="21">
        <f>SUM(AY181:BD181)</f>
        <v>1</v>
      </c>
      <c r="AY181" s="61"/>
      <c r="AZ181" s="61"/>
      <c r="BA181" s="61"/>
      <c r="BB181" s="61"/>
      <c r="BC181" s="61">
        <v>1</v>
      </c>
      <c r="BD181" s="61"/>
      <c r="BE181" s="61"/>
      <c r="BF181" s="61">
        <v>1</v>
      </c>
      <c r="BG181" s="61">
        <v>1</v>
      </c>
      <c r="BH181" s="61"/>
      <c r="BI181" s="61"/>
      <c r="BJ181" s="61"/>
      <c r="BK181" s="61"/>
      <c r="BL181" s="61"/>
      <c r="BM181" s="61"/>
      <c r="BN181" s="61"/>
      <c r="BO181" s="61"/>
      <c r="BP181" s="61"/>
      <c r="BQ181" s="61"/>
      <c r="BR181" s="61">
        <v>1</v>
      </c>
      <c r="BS181" s="61">
        <v>1</v>
      </c>
      <c r="BT181" s="61"/>
      <c r="BU181" s="61"/>
      <c r="BV181" s="61"/>
      <c r="BW181" s="61"/>
      <c r="BX181" s="61"/>
      <c r="BY181" s="61"/>
      <c r="BZ181" s="61"/>
      <c r="CA181" s="61"/>
      <c r="CB181" s="50"/>
      <c r="CC181" s="49">
        <f>P181-AA181-AG181-AI181-AJ181</f>
        <v>0</v>
      </c>
      <c r="CD181" s="49">
        <f>P181-AK181-AL181-AM181-AN181</f>
        <v>0</v>
      </c>
      <c r="CE181" s="73">
        <f>P181-AQ181</f>
        <v>0</v>
      </c>
      <c r="CF181" s="73">
        <f>P181-AX181-BE181</f>
        <v>0</v>
      </c>
      <c r="CG181" s="73">
        <f>P181-BH181-BJ181-BL181-BN181-BP181-BR181-BT181-BV181-BX181-BZ181</f>
        <v>0</v>
      </c>
    </row>
    <row r="182" spans="1:85" s="15" customFormat="1" ht="17.25" customHeight="1">
      <c r="A182" s="68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93"/>
      <c r="P182" s="61"/>
      <c r="Q182" s="57">
        <f>P182-R182-S182-T182</f>
        <v>0</v>
      </c>
      <c r="R182" s="66"/>
      <c r="S182" s="66"/>
      <c r="T182" s="66"/>
      <c r="U182" s="66"/>
      <c r="V182" s="65"/>
      <c r="W182" s="63"/>
      <c r="X182" s="64"/>
      <c r="Y182" s="63"/>
      <c r="Z182" s="62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45"/>
      <c r="AL182" s="45"/>
      <c r="AM182" s="45"/>
      <c r="AN182" s="45"/>
      <c r="AO182" s="45"/>
      <c r="AP182" s="52"/>
      <c r="AQ182" s="21">
        <f>SUM(AR182:AW182)</f>
        <v>0</v>
      </c>
      <c r="AR182" s="61"/>
      <c r="AS182" s="61"/>
      <c r="AT182" s="61"/>
      <c r="AU182" s="61"/>
      <c r="AV182" s="61"/>
      <c r="AW182" s="61"/>
      <c r="AX182" s="21">
        <f>SUM(AY182:BD182)</f>
        <v>0</v>
      </c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  <c r="BK182" s="61"/>
      <c r="BL182" s="61"/>
      <c r="BM182" s="61"/>
      <c r="BN182" s="61"/>
      <c r="BO182" s="61"/>
      <c r="BP182" s="61"/>
      <c r="BQ182" s="61"/>
      <c r="BR182" s="61"/>
      <c r="BS182" s="61"/>
      <c r="BT182" s="61"/>
      <c r="BU182" s="61"/>
      <c r="BV182" s="61"/>
      <c r="BW182" s="61"/>
      <c r="BX182" s="61"/>
      <c r="BY182" s="61"/>
      <c r="BZ182" s="61"/>
      <c r="CA182" s="61"/>
      <c r="CB182" s="50"/>
      <c r="CC182" s="49">
        <f>P182-AA182-AG182-AI182-AJ182</f>
        <v>0</v>
      </c>
      <c r="CD182" s="49">
        <f>P182-AK182-AL182-AM182-AN182</f>
        <v>0</v>
      </c>
      <c r="CE182" s="73">
        <f>P182-AQ182</f>
        <v>0</v>
      </c>
      <c r="CF182" s="73">
        <f>P182-AX182-BE182</f>
        <v>0</v>
      </c>
      <c r="CG182" s="73">
        <f>P182-BH182-BJ182-BL182-BN182-BP182-BR182-BT182-BV182-BX182-BZ182</f>
        <v>0</v>
      </c>
    </row>
    <row r="183" spans="1:85" s="15" customFormat="1" ht="27" customHeight="1">
      <c r="A183" s="68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37" t="s">
        <v>184</v>
      </c>
      <c r="P183" s="61"/>
      <c r="Q183" s="57">
        <f>P183-R183-S183-T183</f>
        <v>0</v>
      </c>
      <c r="R183" s="66"/>
      <c r="S183" s="66"/>
      <c r="T183" s="66"/>
      <c r="U183" s="66"/>
      <c r="V183" s="65"/>
      <c r="W183" s="63"/>
      <c r="X183" s="64"/>
      <c r="Y183" s="63"/>
      <c r="Z183" s="62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45"/>
      <c r="AL183" s="45"/>
      <c r="AM183" s="45"/>
      <c r="AN183" s="45"/>
      <c r="AO183" s="45"/>
      <c r="AP183" s="52"/>
      <c r="AQ183" s="21">
        <f>SUM(AR183:AW183)</f>
        <v>0</v>
      </c>
      <c r="AR183" s="61"/>
      <c r="AS183" s="61"/>
      <c r="AT183" s="61"/>
      <c r="AU183" s="61"/>
      <c r="AV183" s="61"/>
      <c r="AW183" s="61"/>
      <c r="AX183" s="21">
        <f>SUM(AY183:BD183)</f>
        <v>0</v>
      </c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1"/>
      <c r="BQ183" s="61"/>
      <c r="BR183" s="61"/>
      <c r="BS183" s="61"/>
      <c r="BT183" s="61"/>
      <c r="BU183" s="61"/>
      <c r="BV183" s="61"/>
      <c r="BW183" s="61"/>
      <c r="BX183" s="61"/>
      <c r="BY183" s="61"/>
      <c r="BZ183" s="61"/>
      <c r="CA183" s="61"/>
      <c r="CB183" s="50"/>
      <c r="CC183" s="49">
        <f>P183-AA183-AG183-AI183-AJ183</f>
        <v>0</v>
      </c>
      <c r="CD183" s="49">
        <f>P183-AK183-AL183-AM183-AN183</f>
        <v>0</v>
      </c>
      <c r="CE183" s="73">
        <f>P183-AQ183</f>
        <v>0</v>
      </c>
      <c r="CF183" s="73">
        <f>P183-AX183-BE183</f>
        <v>0</v>
      </c>
      <c r="CG183" s="73">
        <f>P183-BH183-BJ183-BL183-BN183-BP183-BR183-BT183-BV183-BX183-BZ183</f>
        <v>0</v>
      </c>
    </row>
    <row r="184" spans="1:85" s="26" customFormat="1" ht="25.5">
      <c r="A184" s="60" t="s">
        <v>183</v>
      </c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8">
        <v>25</v>
      </c>
      <c r="P184" s="71">
        <f>SUM(P185:P191)</f>
        <v>1</v>
      </c>
      <c r="Q184" s="57">
        <f>P184-R184-S184-T184</f>
        <v>0</v>
      </c>
      <c r="R184" s="71">
        <f>SUM(R185:R191)</f>
        <v>0</v>
      </c>
      <c r="S184" s="71">
        <f>SUM(S185:S191)</f>
        <v>0</v>
      </c>
      <c r="T184" s="71">
        <f>SUM(T185:T191)</f>
        <v>1</v>
      </c>
      <c r="U184" s="71">
        <f>SUM(U185:U191)</f>
        <v>23</v>
      </c>
      <c r="V184" s="69">
        <f>SUM(V185:V191)</f>
        <v>0</v>
      </c>
      <c r="W184" s="71">
        <f>SUM(W185:W191)</f>
        <v>0</v>
      </c>
      <c r="X184" s="56"/>
      <c r="Y184" s="71">
        <f>SUM(Y185:Y191)</f>
        <v>0</v>
      </c>
      <c r="Z184" s="69">
        <f>SUM(Z185:Z191)</f>
        <v>0</v>
      </c>
      <c r="AA184" s="71">
        <f>SUM(AA185:AA191)</f>
        <v>1</v>
      </c>
      <c r="AB184" s="71">
        <f>SUM(AB185:AB191)</f>
        <v>1</v>
      </c>
      <c r="AC184" s="71">
        <f>SUM(AC185:AC191)</f>
        <v>0</v>
      </c>
      <c r="AD184" s="71">
        <f>SUM(AD185:AD191)</f>
        <v>0</v>
      </c>
      <c r="AE184" s="71">
        <f>SUM(AE185:AE191)</f>
        <v>0</v>
      </c>
      <c r="AF184" s="71">
        <f>SUM(AF185:AF191)</f>
        <v>0</v>
      </c>
      <c r="AG184" s="71">
        <f>SUM(AG185:AG191)</f>
        <v>0</v>
      </c>
      <c r="AH184" s="71">
        <f>SUM(AH185:AH191)</f>
        <v>0</v>
      </c>
      <c r="AI184" s="71">
        <f>SUM(AI185:AI191)</f>
        <v>0</v>
      </c>
      <c r="AJ184" s="71">
        <f>SUM(AJ185:AJ191)</f>
        <v>0</v>
      </c>
      <c r="AK184" s="71">
        <f>SUM(AK185:AK191)</f>
        <v>1</v>
      </c>
      <c r="AL184" s="71">
        <f>SUM(AL185:AL191)</f>
        <v>0</v>
      </c>
      <c r="AM184" s="71">
        <f>SUM(AM185:AM191)</f>
        <v>0</v>
      </c>
      <c r="AN184" s="71">
        <f>SUM(AN185:AN191)</f>
        <v>0</v>
      </c>
      <c r="AO184" s="71">
        <f>SUM(AO185:AO191)</f>
        <v>1</v>
      </c>
      <c r="AP184" s="69">
        <f>SUM(AP185:AP191)</f>
        <v>0</v>
      </c>
      <c r="AQ184" s="71">
        <f>SUM(AQ185:AQ191)</f>
        <v>1</v>
      </c>
      <c r="AR184" s="71">
        <f>SUM(AR185:AR191)</f>
        <v>0</v>
      </c>
      <c r="AS184" s="71">
        <f>SUM(AS185:AS191)</f>
        <v>0</v>
      </c>
      <c r="AT184" s="71">
        <f>SUM(AT185:AT191)</f>
        <v>0</v>
      </c>
      <c r="AU184" s="71">
        <f>SUM(AU185:AU191)</f>
        <v>0</v>
      </c>
      <c r="AV184" s="71">
        <f>SUM(AV185:AV191)</f>
        <v>0</v>
      </c>
      <c r="AW184" s="71">
        <f>SUM(AW185:AW191)</f>
        <v>1</v>
      </c>
      <c r="AX184" s="71">
        <f>SUM(AX185:AX191)</f>
        <v>1</v>
      </c>
      <c r="AY184" s="71">
        <f>SUM(AY185:AY191)</f>
        <v>0</v>
      </c>
      <c r="AZ184" s="71">
        <f>SUM(AZ185:AZ191)</f>
        <v>0</v>
      </c>
      <c r="BA184" s="71">
        <f>SUM(BA185:BA191)</f>
        <v>0</v>
      </c>
      <c r="BB184" s="71">
        <f>SUM(BB185:BB191)</f>
        <v>0</v>
      </c>
      <c r="BC184" s="71">
        <f>SUM(BC185:BC191)</f>
        <v>0</v>
      </c>
      <c r="BD184" s="71">
        <f>SUM(BD185:BD191)</f>
        <v>1</v>
      </c>
      <c r="BE184" s="71">
        <f>SUM(BE185:BE191)</f>
        <v>0</v>
      </c>
      <c r="BF184" s="71">
        <f>SUM(BF185:BF191)</f>
        <v>1</v>
      </c>
      <c r="BG184" s="71">
        <f>SUM(BG185:BG191)</f>
        <v>1</v>
      </c>
      <c r="BH184" s="71">
        <f>SUM(BH185:BH191)</f>
        <v>0</v>
      </c>
      <c r="BI184" s="71">
        <f>SUM(BI185:BI191)</f>
        <v>0</v>
      </c>
      <c r="BJ184" s="71">
        <f>SUM(BJ185:BJ191)</f>
        <v>0</v>
      </c>
      <c r="BK184" s="71">
        <f>SUM(BK185:BK191)</f>
        <v>0</v>
      </c>
      <c r="BL184" s="71">
        <f>SUM(BL185:BL191)</f>
        <v>0</v>
      </c>
      <c r="BM184" s="71">
        <f>SUM(BM185:BM191)</f>
        <v>0</v>
      </c>
      <c r="BN184" s="71">
        <f>SUM(BN185:BN191)</f>
        <v>0</v>
      </c>
      <c r="BO184" s="71">
        <f>SUM(BO185:BO191)</f>
        <v>0</v>
      </c>
      <c r="BP184" s="71">
        <f>SUM(BP185:BP191)</f>
        <v>0</v>
      </c>
      <c r="BQ184" s="71">
        <f>SUM(BQ185:BQ191)</f>
        <v>0</v>
      </c>
      <c r="BR184" s="71">
        <f>SUM(BR185:BR191)</f>
        <v>1</v>
      </c>
      <c r="BS184" s="71">
        <f>SUM(BS185:BS191)</f>
        <v>1</v>
      </c>
      <c r="BT184" s="71">
        <f>SUM(BT185:BT191)</f>
        <v>0</v>
      </c>
      <c r="BU184" s="71">
        <f>SUM(BU185:BU191)</f>
        <v>0</v>
      </c>
      <c r="BV184" s="71">
        <f>SUM(BV185:BV191)</f>
        <v>0</v>
      </c>
      <c r="BW184" s="71">
        <f>SUM(BW185:BW191)</f>
        <v>0</v>
      </c>
      <c r="BX184" s="71">
        <f>SUM(BX185:BX191)</f>
        <v>0</v>
      </c>
      <c r="BY184" s="71">
        <f>SUM(BY185:BY191)</f>
        <v>0</v>
      </c>
      <c r="BZ184" s="71">
        <f>SUM(BZ185:BZ191)</f>
        <v>0</v>
      </c>
      <c r="CA184" s="71">
        <f>SUM(CA185:CA191)</f>
        <v>0</v>
      </c>
      <c r="CB184" s="89"/>
      <c r="CC184" s="49">
        <f>P184-AA184-AG184-AI184-AJ184</f>
        <v>0</v>
      </c>
      <c r="CD184" s="49">
        <f>P184-AK184-AL184-AM184-AN184</f>
        <v>0</v>
      </c>
      <c r="CE184" s="73">
        <f>P184-AQ184</f>
        <v>0</v>
      </c>
      <c r="CF184" s="73">
        <f>P184-AX184-BE184</f>
        <v>0</v>
      </c>
      <c r="CG184" s="73">
        <f>P184-BH184-BJ184-BL184-BN184-BP184-BR184-BT184-BV184-BX184-BZ184</f>
        <v>0</v>
      </c>
    </row>
    <row r="185" spans="1:85" s="15" customFormat="1" ht="25.5">
      <c r="A185" s="68" t="s">
        <v>182</v>
      </c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93" t="s">
        <v>181</v>
      </c>
      <c r="P185" s="61">
        <v>1</v>
      </c>
      <c r="Q185" s="57">
        <f>P185-R185-S185-T185</f>
        <v>0</v>
      </c>
      <c r="R185" s="66"/>
      <c r="S185" s="66"/>
      <c r="T185" s="66">
        <v>1</v>
      </c>
      <c r="U185" s="66">
        <v>23</v>
      </c>
      <c r="V185" s="65"/>
      <c r="W185" s="63"/>
      <c r="X185" s="64"/>
      <c r="Y185" s="63"/>
      <c r="Z185" s="62"/>
      <c r="AA185" s="61">
        <v>1</v>
      </c>
      <c r="AB185" s="61">
        <v>1</v>
      </c>
      <c r="AC185" s="61"/>
      <c r="AD185" s="61"/>
      <c r="AE185" s="61"/>
      <c r="AF185" s="61"/>
      <c r="AG185" s="61"/>
      <c r="AH185" s="61"/>
      <c r="AI185" s="61"/>
      <c r="AJ185" s="61"/>
      <c r="AK185" s="45">
        <v>1</v>
      </c>
      <c r="AL185" s="45"/>
      <c r="AM185" s="45"/>
      <c r="AN185" s="45"/>
      <c r="AO185" s="45">
        <v>1</v>
      </c>
      <c r="AP185" s="52"/>
      <c r="AQ185" s="21">
        <f>SUM(AR185:AW185)</f>
        <v>1</v>
      </c>
      <c r="AR185" s="61"/>
      <c r="AS185" s="61"/>
      <c r="AT185" s="61"/>
      <c r="AU185" s="61"/>
      <c r="AV185" s="61"/>
      <c r="AW185" s="61">
        <v>1</v>
      </c>
      <c r="AX185" s="21">
        <f>SUM(AY185:BD185)</f>
        <v>1</v>
      </c>
      <c r="AY185" s="61"/>
      <c r="AZ185" s="61"/>
      <c r="BA185" s="61"/>
      <c r="BB185" s="61"/>
      <c r="BC185" s="61"/>
      <c r="BD185" s="61">
        <v>1</v>
      </c>
      <c r="BE185" s="61"/>
      <c r="BF185" s="61">
        <v>1</v>
      </c>
      <c r="BG185" s="61">
        <v>1</v>
      </c>
      <c r="BH185" s="61"/>
      <c r="BI185" s="61"/>
      <c r="BJ185" s="61"/>
      <c r="BK185" s="61"/>
      <c r="BL185" s="61"/>
      <c r="BM185" s="61"/>
      <c r="BN185" s="61"/>
      <c r="BO185" s="61"/>
      <c r="BP185" s="61"/>
      <c r="BQ185" s="61"/>
      <c r="BR185" s="61">
        <v>1</v>
      </c>
      <c r="BS185" s="61">
        <v>1</v>
      </c>
      <c r="BT185" s="61"/>
      <c r="BU185" s="61"/>
      <c r="BV185" s="61"/>
      <c r="BW185" s="61"/>
      <c r="BX185" s="61"/>
      <c r="BY185" s="61"/>
      <c r="BZ185" s="61"/>
      <c r="CA185" s="61"/>
      <c r="CB185" s="50"/>
      <c r="CC185" s="49">
        <f>P185-AA185-AG185-AI185-AJ185</f>
        <v>0</v>
      </c>
      <c r="CD185" s="49">
        <f>P185-AK185-AL185-AM185-AN185</f>
        <v>0</v>
      </c>
      <c r="CE185" s="73">
        <f>P185-AQ185</f>
        <v>0</v>
      </c>
      <c r="CF185" s="73">
        <f>P185-AX185-BE185</f>
        <v>0</v>
      </c>
      <c r="CG185" s="73">
        <f>P185-BH185-BJ185-BL185-BN185-BP185-BR185-BT185-BV185-BX185-BZ185</f>
        <v>0</v>
      </c>
    </row>
    <row r="186" spans="1:85" s="15" customFormat="1">
      <c r="A186" s="68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93"/>
      <c r="P186" s="61"/>
      <c r="Q186" s="57">
        <f>P186-R186-S186-T186</f>
        <v>0</v>
      </c>
      <c r="R186" s="66"/>
      <c r="S186" s="66"/>
      <c r="T186" s="66"/>
      <c r="U186" s="66"/>
      <c r="V186" s="65"/>
      <c r="W186" s="63"/>
      <c r="X186" s="64"/>
      <c r="Y186" s="63"/>
      <c r="Z186" s="62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45"/>
      <c r="AL186" s="45"/>
      <c r="AM186" s="45"/>
      <c r="AN186" s="45"/>
      <c r="AO186" s="45"/>
      <c r="AP186" s="52"/>
      <c r="AQ186" s="21">
        <f>SUM(AR186:AW186)</f>
        <v>0</v>
      </c>
      <c r="AR186" s="61"/>
      <c r="AS186" s="61"/>
      <c r="AT186" s="61"/>
      <c r="AU186" s="61"/>
      <c r="AV186" s="61"/>
      <c r="AW186" s="61"/>
      <c r="AX186" s="21">
        <f>SUM(AY186:BD186)</f>
        <v>0</v>
      </c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1"/>
      <c r="BQ186" s="61"/>
      <c r="BR186" s="61"/>
      <c r="BS186" s="61"/>
      <c r="BT186" s="61"/>
      <c r="BU186" s="61"/>
      <c r="BV186" s="61"/>
      <c r="BW186" s="61"/>
      <c r="BX186" s="61"/>
      <c r="BY186" s="61"/>
      <c r="BZ186" s="61"/>
      <c r="CA186" s="61"/>
      <c r="CB186" s="50"/>
      <c r="CC186" s="49">
        <f>P186-AA186-AG186-AI186-AJ186</f>
        <v>0</v>
      </c>
      <c r="CD186" s="49">
        <f>P186-AK186-AL186-AM186-AN186</f>
        <v>0</v>
      </c>
      <c r="CE186" s="73">
        <f>P186-AQ186</f>
        <v>0</v>
      </c>
      <c r="CF186" s="73">
        <f>P186-AX186-BE186</f>
        <v>0</v>
      </c>
      <c r="CG186" s="73">
        <f>P186-BH186-BJ186-BL186-BN186-BP186-BR186-BT186-BV186-BX186-BZ186</f>
        <v>0</v>
      </c>
    </row>
    <row r="187" spans="1:85" s="15" customFormat="1">
      <c r="A187" s="68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93"/>
      <c r="P187" s="61"/>
      <c r="Q187" s="57">
        <f>P187-R187-S187-T187</f>
        <v>0</v>
      </c>
      <c r="R187" s="66"/>
      <c r="S187" s="66"/>
      <c r="T187" s="66"/>
      <c r="U187" s="66"/>
      <c r="V187" s="65"/>
      <c r="W187" s="63"/>
      <c r="X187" s="64"/>
      <c r="Y187" s="63"/>
      <c r="Z187" s="62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45"/>
      <c r="AL187" s="45"/>
      <c r="AM187" s="45"/>
      <c r="AN187" s="45"/>
      <c r="AO187" s="45"/>
      <c r="AP187" s="52"/>
      <c r="AQ187" s="21">
        <f>SUM(AR187:AW187)</f>
        <v>0</v>
      </c>
      <c r="AR187" s="61"/>
      <c r="AS187" s="61"/>
      <c r="AT187" s="61"/>
      <c r="AU187" s="61"/>
      <c r="AV187" s="61"/>
      <c r="AW187" s="61"/>
      <c r="AX187" s="21">
        <f>SUM(AY187:BD187)</f>
        <v>0</v>
      </c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  <c r="BK187" s="61"/>
      <c r="BL187" s="61"/>
      <c r="BM187" s="61"/>
      <c r="BN187" s="61"/>
      <c r="BO187" s="61"/>
      <c r="BP187" s="61"/>
      <c r="BQ187" s="61"/>
      <c r="BR187" s="61"/>
      <c r="BS187" s="61"/>
      <c r="BT187" s="61"/>
      <c r="BU187" s="61"/>
      <c r="BV187" s="61"/>
      <c r="BW187" s="61"/>
      <c r="BX187" s="61"/>
      <c r="BY187" s="61"/>
      <c r="BZ187" s="61"/>
      <c r="CA187" s="61"/>
      <c r="CB187" s="50"/>
      <c r="CC187" s="49">
        <f>P187-AA187-AG187-AI187-AJ187</f>
        <v>0</v>
      </c>
      <c r="CD187" s="49">
        <f>P187-AK187-AL187-AM187-AN187</f>
        <v>0</v>
      </c>
      <c r="CE187" s="73">
        <f>P187-AQ187</f>
        <v>0</v>
      </c>
      <c r="CF187" s="73">
        <f>P187-AX187-BE187</f>
        <v>0</v>
      </c>
      <c r="CG187" s="73">
        <f>P187-BH187-BJ187-BL187-BN187-BP187-BR187-BT187-BV187-BX187-BZ187</f>
        <v>0</v>
      </c>
    </row>
    <row r="188" spans="1:85" s="15" customFormat="1">
      <c r="A188" s="68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93"/>
      <c r="P188" s="61"/>
      <c r="Q188" s="57">
        <f>P188-R188-S188-T188</f>
        <v>0</v>
      </c>
      <c r="R188" s="66"/>
      <c r="S188" s="66"/>
      <c r="T188" s="66"/>
      <c r="U188" s="66"/>
      <c r="V188" s="65"/>
      <c r="W188" s="63"/>
      <c r="X188" s="64"/>
      <c r="Y188" s="63"/>
      <c r="Z188" s="62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45"/>
      <c r="AL188" s="45"/>
      <c r="AM188" s="45"/>
      <c r="AN188" s="45"/>
      <c r="AO188" s="45"/>
      <c r="AP188" s="52"/>
      <c r="AQ188" s="21">
        <f>SUM(AR188:AW188)</f>
        <v>0</v>
      </c>
      <c r="AR188" s="61"/>
      <c r="AS188" s="61"/>
      <c r="AT188" s="61"/>
      <c r="AU188" s="61"/>
      <c r="AV188" s="61"/>
      <c r="AW188" s="61"/>
      <c r="AX188" s="21">
        <f>SUM(AY188:BD188)</f>
        <v>0</v>
      </c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  <c r="BK188" s="61"/>
      <c r="BL188" s="61"/>
      <c r="BM188" s="61"/>
      <c r="BN188" s="61"/>
      <c r="BO188" s="61"/>
      <c r="BP188" s="61"/>
      <c r="BQ188" s="61"/>
      <c r="BR188" s="61"/>
      <c r="BS188" s="61"/>
      <c r="BT188" s="61"/>
      <c r="BU188" s="61"/>
      <c r="BV188" s="61"/>
      <c r="BW188" s="61"/>
      <c r="BX188" s="61"/>
      <c r="BY188" s="61"/>
      <c r="BZ188" s="61"/>
      <c r="CA188" s="61"/>
      <c r="CB188" s="50"/>
      <c r="CC188" s="49">
        <f>P188-AA188-AG188-AI188-AJ188</f>
        <v>0</v>
      </c>
      <c r="CD188" s="49">
        <f>P188-AK188-AL188-AM188-AN188</f>
        <v>0</v>
      </c>
      <c r="CE188" s="73">
        <f>P188-AQ188</f>
        <v>0</v>
      </c>
      <c r="CF188" s="73">
        <f>P188-AX188-BE188</f>
        <v>0</v>
      </c>
      <c r="CG188" s="73">
        <f>P188-BH188-BJ188-BL188-BN188-BP188-BR188-BT188-BV188-BX188-BZ188</f>
        <v>0</v>
      </c>
    </row>
    <row r="189" spans="1:85" s="15" customFormat="1">
      <c r="A189" s="68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93"/>
      <c r="P189" s="61"/>
      <c r="Q189" s="57">
        <f>P189-R189-S189-T189</f>
        <v>0</v>
      </c>
      <c r="R189" s="66"/>
      <c r="S189" s="66"/>
      <c r="T189" s="66"/>
      <c r="U189" s="66"/>
      <c r="V189" s="65"/>
      <c r="W189" s="63"/>
      <c r="X189" s="64"/>
      <c r="Y189" s="63"/>
      <c r="Z189" s="62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45"/>
      <c r="AL189" s="45"/>
      <c r="AM189" s="45"/>
      <c r="AN189" s="45"/>
      <c r="AO189" s="45"/>
      <c r="AP189" s="52"/>
      <c r="AQ189" s="21">
        <f>SUM(AR189:AW189)</f>
        <v>0</v>
      </c>
      <c r="AR189" s="61"/>
      <c r="AS189" s="61"/>
      <c r="AT189" s="61"/>
      <c r="AU189" s="61"/>
      <c r="AV189" s="61"/>
      <c r="AW189" s="61"/>
      <c r="AX189" s="21">
        <f>SUM(AY189:BD189)</f>
        <v>0</v>
      </c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1"/>
      <c r="BQ189" s="61"/>
      <c r="BR189" s="61"/>
      <c r="BS189" s="61"/>
      <c r="BT189" s="61"/>
      <c r="BU189" s="61"/>
      <c r="BV189" s="61"/>
      <c r="BW189" s="61"/>
      <c r="BX189" s="61"/>
      <c r="BY189" s="61"/>
      <c r="BZ189" s="61"/>
      <c r="CA189" s="61"/>
      <c r="CB189" s="50"/>
      <c r="CC189" s="49">
        <f>P189-AA189-AG189-AI189-AJ189</f>
        <v>0</v>
      </c>
      <c r="CD189" s="49">
        <f>P189-AK189-AL189-AM189-AN189</f>
        <v>0</v>
      </c>
      <c r="CE189" s="73">
        <f>P189-AQ189</f>
        <v>0</v>
      </c>
      <c r="CF189" s="73">
        <f>P189-AX189-BE189</f>
        <v>0</v>
      </c>
      <c r="CG189" s="73">
        <f>P189-BH189-BJ189-BL189-BN189-BP189-BR189-BT189-BV189-BX189-BZ189</f>
        <v>0</v>
      </c>
    </row>
    <row r="190" spans="1:85" s="15" customFormat="1">
      <c r="A190" s="68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93"/>
      <c r="P190" s="61"/>
      <c r="Q190" s="57">
        <f>P190-R190-S190-T190</f>
        <v>0</v>
      </c>
      <c r="R190" s="66"/>
      <c r="S190" s="66"/>
      <c r="T190" s="66"/>
      <c r="U190" s="66"/>
      <c r="V190" s="65"/>
      <c r="W190" s="63"/>
      <c r="X190" s="64"/>
      <c r="Y190" s="63"/>
      <c r="Z190" s="62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45"/>
      <c r="AL190" s="45"/>
      <c r="AM190" s="45"/>
      <c r="AN190" s="45"/>
      <c r="AO190" s="45"/>
      <c r="AP190" s="52"/>
      <c r="AQ190" s="21">
        <f>SUM(AR190:AW190)</f>
        <v>0</v>
      </c>
      <c r="AR190" s="61"/>
      <c r="AS190" s="61"/>
      <c r="AT190" s="61"/>
      <c r="AU190" s="61"/>
      <c r="AV190" s="61"/>
      <c r="AW190" s="61"/>
      <c r="AX190" s="21">
        <f>SUM(AY190:BD190)</f>
        <v>0</v>
      </c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  <c r="BK190" s="61"/>
      <c r="BL190" s="61"/>
      <c r="BM190" s="61"/>
      <c r="BN190" s="61"/>
      <c r="BO190" s="61"/>
      <c r="BP190" s="61"/>
      <c r="BQ190" s="61"/>
      <c r="BR190" s="61"/>
      <c r="BS190" s="61"/>
      <c r="BT190" s="61"/>
      <c r="BU190" s="61"/>
      <c r="BV190" s="61"/>
      <c r="BW190" s="61"/>
      <c r="BX190" s="61"/>
      <c r="BY190" s="61"/>
      <c r="BZ190" s="61"/>
      <c r="CA190" s="61"/>
      <c r="CB190" s="50"/>
      <c r="CC190" s="49">
        <f>P190-AA190-AG190-AI190-AJ190</f>
        <v>0</v>
      </c>
      <c r="CD190" s="49">
        <f>P190-AK190-AL190-AM190-AN190</f>
        <v>0</v>
      </c>
      <c r="CE190" s="73">
        <f>P190-AQ190</f>
        <v>0</v>
      </c>
      <c r="CF190" s="73">
        <f>P190-AX190-BE190</f>
        <v>0</v>
      </c>
      <c r="CG190" s="73">
        <f>P190-BH190-BJ190-BL190-BN190-BP190-BR190-BT190-BV190-BX190-BZ190</f>
        <v>0</v>
      </c>
    </row>
    <row r="191" spans="1:85" s="15" customFormat="1">
      <c r="A191" s="68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93"/>
      <c r="P191" s="61"/>
      <c r="Q191" s="57">
        <f>P191-R191-S191-T191</f>
        <v>0</v>
      </c>
      <c r="R191" s="66"/>
      <c r="S191" s="66"/>
      <c r="T191" s="66"/>
      <c r="U191" s="66"/>
      <c r="V191" s="65"/>
      <c r="W191" s="63"/>
      <c r="X191" s="64"/>
      <c r="Y191" s="63"/>
      <c r="Z191" s="62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45"/>
      <c r="AL191" s="45"/>
      <c r="AM191" s="45"/>
      <c r="AN191" s="45"/>
      <c r="AO191" s="45"/>
      <c r="AP191" s="52"/>
      <c r="AQ191" s="21">
        <f>SUM(AR191:AW191)</f>
        <v>0</v>
      </c>
      <c r="AR191" s="61"/>
      <c r="AS191" s="61"/>
      <c r="AT191" s="61"/>
      <c r="AU191" s="61"/>
      <c r="AV191" s="61"/>
      <c r="AW191" s="61"/>
      <c r="AX191" s="21">
        <f>SUM(AY191:BD191)</f>
        <v>0</v>
      </c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  <c r="BK191" s="61"/>
      <c r="BL191" s="61"/>
      <c r="BM191" s="61"/>
      <c r="BN191" s="61"/>
      <c r="BO191" s="61"/>
      <c r="BP191" s="61"/>
      <c r="BQ191" s="61"/>
      <c r="BR191" s="61"/>
      <c r="BS191" s="61"/>
      <c r="BT191" s="61"/>
      <c r="BU191" s="61"/>
      <c r="BV191" s="61"/>
      <c r="BW191" s="61"/>
      <c r="BX191" s="61"/>
      <c r="BY191" s="61"/>
      <c r="BZ191" s="61"/>
      <c r="CA191" s="61"/>
      <c r="CB191" s="50"/>
      <c r="CC191" s="49">
        <f>P191-AA191-AG191-AI191-AJ191</f>
        <v>0</v>
      </c>
      <c r="CD191" s="49">
        <f>P191-AK191-AL191-AM191-AN191</f>
        <v>0</v>
      </c>
      <c r="CE191" s="73">
        <f>P191-AQ191</f>
        <v>0</v>
      </c>
      <c r="CF191" s="73">
        <f>P191-AX191-BE191</f>
        <v>0</v>
      </c>
      <c r="CG191" s="73">
        <f>P191-BH191-BJ191-BL191-BN191-BP191-BR191-BT191-BV191-BX191-BZ191</f>
        <v>0</v>
      </c>
    </row>
    <row r="192" spans="1:85" s="26" customFormat="1" ht="25.5">
      <c r="A192" s="60" t="s">
        <v>180</v>
      </c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8">
        <v>26</v>
      </c>
      <c r="P192" s="71">
        <f>SUM(P193:P197)</f>
        <v>1</v>
      </c>
      <c r="Q192" s="57">
        <f>P192-R192-S192-T192</f>
        <v>0</v>
      </c>
      <c r="R192" s="71">
        <f>SUM(R193:R197)</f>
        <v>0</v>
      </c>
      <c r="S192" s="71">
        <f>SUM(S193:S197)</f>
        <v>1</v>
      </c>
      <c r="T192" s="71">
        <f>SUM(T193:T197)</f>
        <v>0</v>
      </c>
      <c r="U192" s="71">
        <f>SUM(U193:U197)</f>
        <v>13</v>
      </c>
      <c r="V192" s="69">
        <f>SUM(V193:V197)</f>
        <v>0</v>
      </c>
      <c r="W192" s="71">
        <f>SUM(W193:W197)</f>
        <v>1</v>
      </c>
      <c r="X192" s="56"/>
      <c r="Y192" s="71">
        <f>SUM(Y193:Y197)</f>
        <v>0</v>
      </c>
      <c r="Z192" s="69">
        <f>SUM(Z193:Z197)</f>
        <v>1</v>
      </c>
      <c r="AA192" s="71">
        <f>SUM(AA193:AA197)</f>
        <v>0</v>
      </c>
      <c r="AB192" s="71">
        <f>SUM(AB193:AB197)</f>
        <v>0</v>
      </c>
      <c r="AC192" s="71">
        <f>SUM(AC193:AC197)</f>
        <v>0</v>
      </c>
      <c r="AD192" s="71">
        <f>SUM(AD193:AD197)</f>
        <v>0</v>
      </c>
      <c r="AE192" s="71">
        <f>SUM(AE193:AE197)</f>
        <v>0</v>
      </c>
      <c r="AF192" s="71">
        <f>SUM(AF193:AF197)</f>
        <v>0</v>
      </c>
      <c r="AG192" s="71">
        <f>SUM(AG193:AG197)</f>
        <v>1</v>
      </c>
      <c r="AH192" s="71">
        <f>SUM(AH193:AH197)</f>
        <v>0</v>
      </c>
      <c r="AI192" s="71">
        <f>SUM(AI193:AI197)</f>
        <v>0</v>
      </c>
      <c r="AJ192" s="71">
        <f>SUM(AJ193:AJ197)</f>
        <v>0</v>
      </c>
      <c r="AK192" s="71">
        <f>SUM(AK193:AK197)</f>
        <v>0</v>
      </c>
      <c r="AL192" s="71">
        <f>SUM(AL193:AL197)</f>
        <v>0</v>
      </c>
      <c r="AM192" s="71">
        <f>SUM(AM193:AM197)</f>
        <v>1</v>
      </c>
      <c r="AN192" s="71">
        <f>SUM(AN193:AN197)</f>
        <v>0</v>
      </c>
      <c r="AO192" s="71">
        <f>SUM(AO193:AO197)</f>
        <v>0</v>
      </c>
      <c r="AP192" s="69">
        <f>SUM(AP193:AP197)</f>
        <v>0</v>
      </c>
      <c r="AQ192" s="71">
        <f>SUM(AQ193:AQ197)</f>
        <v>1</v>
      </c>
      <c r="AR192" s="71">
        <f>SUM(AR193:AR197)</f>
        <v>1</v>
      </c>
      <c r="AS192" s="71">
        <f>SUM(AS193:AS197)</f>
        <v>0</v>
      </c>
      <c r="AT192" s="71">
        <f>SUM(AT193:AT197)</f>
        <v>0</v>
      </c>
      <c r="AU192" s="71">
        <f>SUM(AU193:AU197)</f>
        <v>0</v>
      </c>
      <c r="AV192" s="71">
        <f>SUM(AV193:AV197)</f>
        <v>0</v>
      </c>
      <c r="AW192" s="71">
        <f>SUM(AW193:AW197)</f>
        <v>0</v>
      </c>
      <c r="AX192" s="71">
        <f>SUM(AX193:AX197)</f>
        <v>1</v>
      </c>
      <c r="AY192" s="71">
        <f>SUM(AY193:AY197)</f>
        <v>1</v>
      </c>
      <c r="AZ192" s="71">
        <f>SUM(AZ193:AZ197)</f>
        <v>0</v>
      </c>
      <c r="BA192" s="71">
        <f>SUM(BA193:BA197)</f>
        <v>0</v>
      </c>
      <c r="BB192" s="71">
        <f>SUM(BB193:BB197)</f>
        <v>0</v>
      </c>
      <c r="BC192" s="71">
        <f>SUM(BC193:BC197)</f>
        <v>0</v>
      </c>
      <c r="BD192" s="71">
        <f>SUM(BD193:BD197)</f>
        <v>0</v>
      </c>
      <c r="BE192" s="71">
        <f>SUM(BE193:BE197)</f>
        <v>0</v>
      </c>
      <c r="BF192" s="71">
        <f>SUM(BF193:BF197)</f>
        <v>1</v>
      </c>
      <c r="BG192" s="71">
        <f>SUM(BG193:BG197)</f>
        <v>1</v>
      </c>
      <c r="BH192" s="71">
        <f>SUM(BH193:BH197)</f>
        <v>0</v>
      </c>
      <c r="BI192" s="71">
        <f>SUM(BI193:BI197)</f>
        <v>0</v>
      </c>
      <c r="BJ192" s="71">
        <f>SUM(BJ193:BJ197)</f>
        <v>0</v>
      </c>
      <c r="BK192" s="71">
        <f>SUM(BK193:BK197)</f>
        <v>0</v>
      </c>
      <c r="BL192" s="71">
        <f>SUM(BL193:BL197)</f>
        <v>0</v>
      </c>
      <c r="BM192" s="71">
        <f>SUM(BM193:BM197)</f>
        <v>0</v>
      </c>
      <c r="BN192" s="71">
        <f>SUM(BN193:BN197)</f>
        <v>1</v>
      </c>
      <c r="BO192" s="71">
        <f>SUM(BO193:BO197)</f>
        <v>0</v>
      </c>
      <c r="BP192" s="71">
        <f>SUM(BP193:BP197)</f>
        <v>0</v>
      </c>
      <c r="BQ192" s="71">
        <f>SUM(BQ193:BQ197)</f>
        <v>0</v>
      </c>
      <c r="BR192" s="71">
        <f>SUM(BR193:BR197)</f>
        <v>0</v>
      </c>
      <c r="BS192" s="71">
        <f>SUM(BS193:BS197)</f>
        <v>0</v>
      </c>
      <c r="BT192" s="71">
        <f>SUM(BT193:BT197)</f>
        <v>0</v>
      </c>
      <c r="BU192" s="71">
        <f>SUM(BU193:BU197)</f>
        <v>0</v>
      </c>
      <c r="BV192" s="71">
        <f>SUM(BV193:BV197)</f>
        <v>0</v>
      </c>
      <c r="BW192" s="71">
        <f>SUM(BW193:BW197)</f>
        <v>0</v>
      </c>
      <c r="BX192" s="71">
        <f>SUM(BX193:BX197)</f>
        <v>0</v>
      </c>
      <c r="BY192" s="71">
        <f>SUM(BY193:BY197)</f>
        <v>0</v>
      </c>
      <c r="BZ192" s="71">
        <f>SUM(BZ193:BZ197)</f>
        <v>0</v>
      </c>
      <c r="CA192" s="71">
        <f>SUM(CA193:CA197)</f>
        <v>0</v>
      </c>
      <c r="CB192" s="89"/>
      <c r="CC192" s="49">
        <f>P192-AA192-AG192-AI192-AJ192</f>
        <v>0</v>
      </c>
      <c r="CD192" s="49">
        <f>P192-AK192-AL192-AM192-AN192</f>
        <v>0</v>
      </c>
      <c r="CE192" s="73">
        <f>P192-AQ192</f>
        <v>0</v>
      </c>
      <c r="CF192" s="73">
        <f>P192-AX192-BE192</f>
        <v>0</v>
      </c>
      <c r="CG192" s="73">
        <f>P192-BH192-BJ192-BL192-BN192-BP192-BR192-BT192-BV192-BX192-BZ192</f>
        <v>0</v>
      </c>
    </row>
    <row r="193" spans="1:85" s="15" customFormat="1" ht="25.5">
      <c r="A193" s="68" t="s">
        <v>179</v>
      </c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93" t="s">
        <v>178</v>
      </c>
      <c r="P193" s="61">
        <v>1</v>
      </c>
      <c r="Q193" s="57">
        <f>P193-R193-S193-T193</f>
        <v>0</v>
      </c>
      <c r="R193" s="66"/>
      <c r="S193" s="66">
        <v>1</v>
      </c>
      <c r="T193" s="66"/>
      <c r="U193" s="66">
        <v>13</v>
      </c>
      <c r="V193" s="65"/>
      <c r="W193" s="63">
        <v>1</v>
      </c>
      <c r="X193" s="64" t="s">
        <v>177</v>
      </c>
      <c r="Y193" s="63"/>
      <c r="Z193" s="62">
        <v>1</v>
      </c>
      <c r="AA193" s="61"/>
      <c r="AB193" s="61"/>
      <c r="AC193" s="61"/>
      <c r="AD193" s="61"/>
      <c r="AE193" s="61"/>
      <c r="AF193" s="61"/>
      <c r="AG193" s="61">
        <v>1</v>
      </c>
      <c r="AH193" s="61"/>
      <c r="AI193" s="61"/>
      <c r="AJ193" s="61"/>
      <c r="AK193" s="45"/>
      <c r="AL193" s="45"/>
      <c r="AM193" s="45">
        <v>1</v>
      </c>
      <c r="AN193" s="45"/>
      <c r="AO193" s="45"/>
      <c r="AP193" s="52"/>
      <c r="AQ193" s="21">
        <f>SUM(AR193:AW193)</f>
        <v>1</v>
      </c>
      <c r="AR193" s="61">
        <v>1</v>
      </c>
      <c r="AS193" s="61"/>
      <c r="AT193" s="61"/>
      <c r="AU193" s="61"/>
      <c r="AV193" s="61"/>
      <c r="AW193" s="61"/>
      <c r="AX193" s="21">
        <f>SUM(AY193:BD193)</f>
        <v>1</v>
      </c>
      <c r="AY193" s="61">
        <v>1</v>
      </c>
      <c r="AZ193" s="61"/>
      <c r="BA193" s="61"/>
      <c r="BB193" s="61"/>
      <c r="BC193" s="61"/>
      <c r="BD193" s="61"/>
      <c r="BE193" s="61"/>
      <c r="BF193" s="61">
        <v>1</v>
      </c>
      <c r="BG193" s="61">
        <v>1</v>
      </c>
      <c r="BH193" s="61"/>
      <c r="BI193" s="61"/>
      <c r="BJ193" s="61"/>
      <c r="BK193" s="61"/>
      <c r="BL193" s="61"/>
      <c r="BM193" s="61"/>
      <c r="BN193" s="61">
        <v>1</v>
      </c>
      <c r="BO193" s="61"/>
      <c r="BP193" s="61"/>
      <c r="BQ193" s="61"/>
      <c r="BR193" s="61"/>
      <c r="BS193" s="61"/>
      <c r="BT193" s="61"/>
      <c r="BU193" s="61"/>
      <c r="BV193" s="61"/>
      <c r="BW193" s="61"/>
      <c r="BX193" s="61"/>
      <c r="BY193" s="61"/>
      <c r="BZ193" s="61"/>
      <c r="CA193" s="61"/>
      <c r="CB193" s="50"/>
      <c r="CC193" s="49">
        <f>P193-AA193-AG193-AI193-AJ193</f>
        <v>0</v>
      </c>
      <c r="CD193" s="49">
        <f>P193-AK193-AL193-AM193-AN193</f>
        <v>0</v>
      </c>
      <c r="CE193" s="73">
        <f>P193-AQ193</f>
        <v>0</v>
      </c>
      <c r="CF193" s="73">
        <f>P193-AX193-BE193</f>
        <v>0</v>
      </c>
      <c r="CG193" s="73">
        <f>P193-BH193-BJ193-BL193-BN193-BP193-BR193-BT193-BV193-BX193-BZ193</f>
        <v>0</v>
      </c>
    </row>
    <row r="194" spans="1:85" s="15" customFormat="1">
      <c r="A194" s="68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93"/>
      <c r="P194" s="61"/>
      <c r="Q194" s="57">
        <f>P194-R194-S194-T194</f>
        <v>0</v>
      </c>
      <c r="R194" s="66"/>
      <c r="S194" s="66"/>
      <c r="T194" s="66"/>
      <c r="U194" s="66"/>
      <c r="V194" s="65"/>
      <c r="W194" s="63"/>
      <c r="X194" s="64"/>
      <c r="Y194" s="63"/>
      <c r="Z194" s="62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45"/>
      <c r="AL194" s="45"/>
      <c r="AM194" s="45"/>
      <c r="AN194" s="45"/>
      <c r="AO194" s="45"/>
      <c r="AP194" s="52"/>
      <c r="AQ194" s="21">
        <f>SUM(AR194:AW194)</f>
        <v>0</v>
      </c>
      <c r="AR194" s="61"/>
      <c r="AS194" s="61"/>
      <c r="AT194" s="61"/>
      <c r="AU194" s="61"/>
      <c r="AV194" s="61"/>
      <c r="AW194" s="61"/>
      <c r="AX194" s="21">
        <f>SUM(AY194:BD194)</f>
        <v>0</v>
      </c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  <c r="BK194" s="61"/>
      <c r="BL194" s="61"/>
      <c r="BM194" s="61"/>
      <c r="BN194" s="61"/>
      <c r="BO194" s="61"/>
      <c r="BP194" s="61"/>
      <c r="BQ194" s="61"/>
      <c r="BR194" s="61"/>
      <c r="BS194" s="61"/>
      <c r="BT194" s="61"/>
      <c r="BU194" s="61"/>
      <c r="BV194" s="61"/>
      <c r="BW194" s="61"/>
      <c r="BX194" s="61"/>
      <c r="BY194" s="61"/>
      <c r="BZ194" s="61"/>
      <c r="CA194" s="61"/>
      <c r="CB194" s="50"/>
      <c r="CC194" s="49">
        <f>P194-AA194-AG194-AI194-AJ194</f>
        <v>0</v>
      </c>
      <c r="CD194" s="49">
        <f>P194-AK194-AL194-AM194-AN194</f>
        <v>0</v>
      </c>
      <c r="CE194" s="73">
        <f>P194-AQ194</f>
        <v>0</v>
      </c>
      <c r="CF194" s="73">
        <f>P194-AX194-BE194</f>
        <v>0</v>
      </c>
      <c r="CG194" s="73">
        <f>P194-BH194-BJ194-BL194-BN194-BP194-BR194-BT194-BV194-BX194-BZ194</f>
        <v>0</v>
      </c>
    </row>
    <row r="195" spans="1:85" s="15" customFormat="1">
      <c r="A195" s="68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93"/>
      <c r="P195" s="61"/>
      <c r="Q195" s="57">
        <f>P195-R195-S195-T195</f>
        <v>0</v>
      </c>
      <c r="R195" s="66"/>
      <c r="S195" s="66"/>
      <c r="T195" s="66"/>
      <c r="U195" s="66"/>
      <c r="V195" s="65"/>
      <c r="W195" s="63"/>
      <c r="X195" s="64"/>
      <c r="Y195" s="63"/>
      <c r="Z195" s="62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45"/>
      <c r="AL195" s="45"/>
      <c r="AM195" s="45"/>
      <c r="AN195" s="45"/>
      <c r="AO195" s="45"/>
      <c r="AP195" s="52"/>
      <c r="AQ195" s="21">
        <f>SUM(AR195:AW195)</f>
        <v>0</v>
      </c>
      <c r="AR195" s="61"/>
      <c r="AS195" s="61"/>
      <c r="AT195" s="61"/>
      <c r="AU195" s="61"/>
      <c r="AV195" s="61"/>
      <c r="AW195" s="61"/>
      <c r="AX195" s="21">
        <f>SUM(AY195:BD195)</f>
        <v>0</v>
      </c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1"/>
      <c r="BQ195" s="61"/>
      <c r="BR195" s="61"/>
      <c r="BS195" s="61"/>
      <c r="BT195" s="61"/>
      <c r="BU195" s="61"/>
      <c r="BV195" s="61"/>
      <c r="BW195" s="61"/>
      <c r="BX195" s="61"/>
      <c r="BY195" s="61"/>
      <c r="BZ195" s="61"/>
      <c r="CA195" s="61"/>
      <c r="CB195" s="50"/>
      <c r="CC195" s="49">
        <f>P195-AA195-AG195-AI195-AJ195</f>
        <v>0</v>
      </c>
      <c r="CD195" s="49">
        <f>P195-AK195-AL195-AM195-AN195</f>
        <v>0</v>
      </c>
      <c r="CE195" s="73">
        <f>P195-AQ195</f>
        <v>0</v>
      </c>
      <c r="CF195" s="73">
        <f>P195-AX195-BE195</f>
        <v>0</v>
      </c>
      <c r="CG195" s="73">
        <f>P195-BH195-BJ195-BL195-BN195-BP195-BR195-BT195-BV195-BX195-BZ195</f>
        <v>0</v>
      </c>
    </row>
    <row r="196" spans="1:85" s="15" customFormat="1">
      <c r="A196" s="68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93"/>
      <c r="P196" s="61"/>
      <c r="Q196" s="57">
        <f>P196-R196-S196-T196</f>
        <v>0</v>
      </c>
      <c r="R196" s="66"/>
      <c r="S196" s="66"/>
      <c r="T196" s="66"/>
      <c r="U196" s="66"/>
      <c r="V196" s="65"/>
      <c r="W196" s="63"/>
      <c r="X196" s="64"/>
      <c r="Y196" s="63"/>
      <c r="Z196" s="62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45"/>
      <c r="AL196" s="45"/>
      <c r="AM196" s="45"/>
      <c r="AN196" s="45"/>
      <c r="AO196" s="45"/>
      <c r="AP196" s="52"/>
      <c r="AQ196" s="21">
        <f>SUM(AR196:AW196)</f>
        <v>0</v>
      </c>
      <c r="AR196" s="61"/>
      <c r="AS196" s="61"/>
      <c r="AT196" s="61"/>
      <c r="AU196" s="61"/>
      <c r="AV196" s="61"/>
      <c r="AW196" s="61"/>
      <c r="AX196" s="21">
        <f>SUM(AY196:BD196)</f>
        <v>0</v>
      </c>
      <c r="AY196" s="61"/>
      <c r="AZ196" s="61"/>
      <c r="BA196" s="61"/>
      <c r="BB196" s="61"/>
      <c r="BC196" s="61"/>
      <c r="BD196" s="61"/>
      <c r="BE196" s="61"/>
      <c r="BF196" s="61"/>
      <c r="BG196" s="61"/>
      <c r="BH196" s="61"/>
      <c r="BI196" s="61"/>
      <c r="BJ196" s="61"/>
      <c r="BK196" s="61"/>
      <c r="BL196" s="61"/>
      <c r="BM196" s="61"/>
      <c r="BN196" s="61"/>
      <c r="BO196" s="61"/>
      <c r="BP196" s="61"/>
      <c r="BQ196" s="61"/>
      <c r="BR196" s="61"/>
      <c r="BS196" s="61"/>
      <c r="BT196" s="61"/>
      <c r="BU196" s="61"/>
      <c r="BV196" s="61"/>
      <c r="BW196" s="61"/>
      <c r="BX196" s="61"/>
      <c r="BY196" s="61"/>
      <c r="BZ196" s="61"/>
      <c r="CA196" s="61"/>
      <c r="CB196" s="50"/>
      <c r="CC196" s="49">
        <f>P196-AA196-AG196-AI196-AJ196</f>
        <v>0</v>
      </c>
      <c r="CD196" s="49">
        <f>P196-AK196-AL196-AM196-AN196</f>
        <v>0</v>
      </c>
      <c r="CE196" s="73">
        <f>P196-AQ196</f>
        <v>0</v>
      </c>
      <c r="CF196" s="73">
        <f>P196-AX196-BE196</f>
        <v>0</v>
      </c>
      <c r="CG196" s="73">
        <f>P196-BH196-BJ196-BL196-BN196-BP196-BR196-BT196-BV196-BX196-BZ196</f>
        <v>0</v>
      </c>
    </row>
    <row r="197" spans="1:85" s="15" customFormat="1">
      <c r="A197" s="68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93"/>
      <c r="P197" s="61"/>
      <c r="Q197" s="57">
        <f>P197-R197-S197-T197</f>
        <v>0</v>
      </c>
      <c r="R197" s="66"/>
      <c r="S197" s="66"/>
      <c r="T197" s="66"/>
      <c r="U197" s="66"/>
      <c r="V197" s="65"/>
      <c r="W197" s="63"/>
      <c r="X197" s="64"/>
      <c r="Y197" s="63"/>
      <c r="Z197" s="62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45"/>
      <c r="AL197" s="45"/>
      <c r="AM197" s="45"/>
      <c r="AN197" s="45"/>
      <c r="AO197" s="45"/>
      <c r="AP197" s="52"/>
      <c r="AQ197" s="21">
        <f>SUM(AR197:AW197)</f>
        <v>0</v>
      </c>
      <c r="AR197" s="61"/>
      <c r="AS197" s="61"/>
      <c r="AT197" s="61"/>
      <c r="AU197" s="61"/>
      <c r="AV197" s="61"/>
      <c r="AW197" s="61"/>
      <c r="AX197" s="21">
        <f>SUM(AY197:BD197)</f>
        <v>0</v>
      </c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  <c r="BK197" s="61"/>
      <c r="BL197" s="61"/>
      <c r="BM197" s="61"/>
      <c r="BN197" s="61"/>
      <c r="BO197" s="61"/>
      <c r="BP197" s="61"/>
      <c r="BQ197" s="61"/>
      <c r="BR197" s="61"/>
      <c r="BS197" s="61"/>
      <c r="BT197" s="61"/>
      <c r="BU197" s="61"/>
      <c r="BV197" s="61"/>
      <c r="BW197" s="61"/>
      <c r="BX197" s="61"/>
      <c r="BY197" s="61"/>
      <c r="BZ197" s="61"/>
      <c r="CA197" s="61"/>
      <c r="CB197" s="50"/>
      <c r="CC197" s="49">
        <f>P197-AA197-AG197-AI197-AJ197</f>
        <v>0</v>
      </c>
      <c r="CD197" s="49">
        <f>P197-AK197-AL197-AM197-AN197</f>
        <v>0</v>
      </c>
      <c r="CE197" s="73">
        <f>P197-AQ197</f>
        <v>0</v>
      </c>
      <c r="CF197" s="73">
        <f>P197-AX197-BE197</f>
        <v>0</v>
      </c>
      <c r="CG197" s="73">
        <f>P197-BH197-BJ197-BL197-BN197-BP197-BR197-BT197-BV197-BX197-BZ197</f>
        <v>0</v>
      </c>
    </row>
    <row r="198" spans="1:85" s="26" customFormat="1">
      <c r="A198" s="60" t="s">
        <v>176</v>
      </c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8">
        <v>27</v>
      </c>
      <c r="P198" s="71">
        <f>SUM(P199:P217)</f>
        <v>4</v>
      </c>
      <c r="Q198" s="57">
        <f>P198-R198-S198-T198</f>
        <v>0</v>
      </c>
      <c r="R198" s="71">
        <f>SUM(R199:R217)</f>
        <v>0</v>
      </c>
      <c r="S198" s="71">
        <f>SUM(S199:S217)</f>
        <v>3</v>
      </c>
      <c r="T198" s="71">
        <f>SUM(T199:T217)</f>
        <v>1</v>
      </c>
      <c r="U198" s="71">
        <f>SUM(U199:U217)</f>
        <v>50</v>
      </c>
      <c r="V198" s="69">
        <f>SUM(V199:V217)</f>
        <v>0</v>
      </c>
      <c r="W198" s="71">
        <f>SUM(W199:W217)</f>
        <v>0</v>
      </c>
      <c r="X198" s="56"/>
      <c r="Y198" s="71">
        <f>SUM(Y199:Y217)</f>
        <v>0</v>
      </c>
      <c r="Z198" s="69">
        <f>SUM(Z199:Z217)</f>
        <v>0</v>
      </c>
      <c r="AA198" s="71">
        <f>SUM(AA199:AA217)</f>
        <v>4</v>
      </c>
      <c r="AB198" s="71">
        <f>SUM(AB199:AB217)</f>
        <v>4</v>
      </c>
      <c r="AC198" s="71">
        <f>SUM(AC199:AC217)</f>
        <v>0</v>
      </c>
      <c r="AD198" s="71">
        <f>SUM(AD199:AD217)</f>
        <v>0</v>
      </c>
      <c r="AE198" s="71">
        <f>SUM(AE199:AE217)</f>
        <v>0</v>
      </c>
      <c r="AF198" s="71">
        <f>SUM(AF199:AF217)</f>
        <v>0</v>
      </c>
      <c r="AG198" s="71">
        <f>SUM(AG199:AG217)</f>
        <v>0</v>
      </c>
      <c r="AH198" s="71">
        <f>SUM(AH199:AH217)</f>
        <v>0</v>
      </c>
      <c r="AI198" s="71">
        <f>SUM(AI199:AI217)</f>
        <v>0</v>
      </c>
      <c r="AJ198" s="71">
        <f>SUM(AJ199:AJ217)</f>
        <v>0</v>
      </c>
      <c r="AK198" s="71">
        <f>SUM(AK199:AK217)</f>
        <v>3</v>
      </c>
      <c r="AL198" s="71">
        <f>SUM(AL199:AL217)</f>
        <v>1</v>
      </c>
      <c r="AM198" s="71">
        <f>SUM(AM199:AM217)</f>
        <v>0</v>
      </c>
      <c r="AN198" s="71">
        <f>SUM(AN199:AN217)</f>
        <v>0</v>
      </c>
      <c r="AO198" s="71">
        <f>SUM(AO199:AO217)</f>
        <v>4</v>
      </c>
      <c r="AP198" s="69">
        <f>SUM(AP199:AP217)</f>
        <v>0</v>
      </c>
      <c r="AQ198" s="71">
        <f>SUM(AQ199:AQ217)</f>
        <v>4</v>
      </c>
      <c r="AR198" s="71">
        <f>SUM(AR199:AR217)</f>
        <v>0</v>
      </c>
      <c r="AS198" s="71">
        <f>SUM(AS199:AS217)</f>
        <v>0</v>
      </c>
      <c r="AT198" s="71">
        <f>SUM(AT199:AT217)</f>
        <v>0</v>
      </c>
      <c r="AU198" s="71">
        <f>SUM(AU199:AU217)</f>
        <v>0</v>
      </c>
      <c r="AV198" s="71">
        <f>SUM(AV199:AV217)</f>
        <v>0</v>
      </c>
      <c r="AW198" s="71">
        <f>SUM(AW199:AW217)</f>
        <v>4</v>
      </c>
      <c r="AX198" s="71">
        <f>SUM(AX199:AX217)</f>
        <v>4</v>
      </c>
      <c r="AY198" s="71">
        <f>SUM(AY199:AY217)</f>
        <v>0</v>
      </c>
      <c r="AZ198" s="71">
        <f>SUM(AZ199:AZ217)</f>
        <v>0</v>
      </c>
      <c r="BA198" s="71">
        <f>SUM(BA199:BA217)</f>
        <v>0</v>
      </c>
      <c r="BB198" s="71">
        <f>SUM(BB199:BB217)</f>
        <v>0</v>
      </c>
      <c r="BC198" s="71">
        <f>SUM(BC199:BC217)</f>
        <v>0</v>
      </c>
      <c r="BD198" s="71">
        <f>SUM(BD199:BD217)</f>
        <v>4</v>
      </c>
      <c r="BE198" s="71">
        <f>SUM(BE199:BE217)</f>
        <v>0</v>
      </c>
      <c r="BF198" s="71">
        <f>SUM(BF199:BF217)</f>
        <v>3</v>
      </c>
      <c r="BG198" s="71">
        <f>SUM(BG199:BG217)</f>
        <v>4</v>
      </c>
      <c r="BH198" s="71">
        <f>SUM(BH199:BH217)</f>
        <v>0</v>
      </c>
      <c r="BI198" s="71">
        <f>SUM(BI199:BI217)</f>
        <v>0</v>
      </c>
      <c r="BJ198" s="71">
        <f>SUM(BJ199:BJ217)</f>
        <v>0</v>
      </c>
      <c r="BK198" s="71">
        <f>SUM(BK199:BK217)</f>
        <v>0</v>
      </c>
      <c r="BL198" s="71">
        <f>SUM(BL199:BL217)</f>
        <v>0</v>
      </c>
      <c r="BM198" s="71">
        <f>SUM(BM199:BM217)</f>
        <v>0</v>
      </c>
      <c r="BN198" s="71">
        <f>SUM(BN199:BN217)</f>
        <v>0</v>
      </c>
      <c r="BO198" s="71">
        <f>SUM(BO199:BO217)</f>
        <v>0</v>
      </c>
      <c r="BP198" s="71">
        <f>SUM(BP199:BP217)</f>
        <v>0</v>
      </c>
      <c r="BQ198" s="71">
        <f>SUM(BQ199:BQ217)</f>
        <v>0</v>
      </c>
      <c r="BR198" s="71">
        <f>SUM(BR199:BR217)</f>
        <v>0</v>
      </c>
      <c r="BS198" s="71">
        <f>SUM(BS199:BS217)</f>
        <v>0</v>
      </c>
      <c r="BT198" s="71">
        <f>SUM(BT199:BT217)</f>
        <v>1</v>
      </c>
      <c r="BU198" s="71">
        <f>SUM(BU199:BU217)</f>
        <v>1</v>
      </c>
      <c r="BV198" s="71">
        <f>SUM(BV199:BV217)</f>
        <v>2</v>
      </c>
      <c r="BW198" s="71">
        <f>SUM(BW199:BW217)</f>
        <v>2</v>
      </c>
      <c r="BX198" s="71">
        <f>SUM(BX199:BX217)</f>
        <v>1</v>
      </c>
      <c r="BY198" s="71">
        <f>SUM(BY199:BY217)</f>
        <v>1</v>
      </c>
      <c r="BZ198" s="71">
        <f>SUM(BZ199:BZ217)</f>
        <v>0</v>
      </c>
      <c r="CA198" s="71">
        <f>SUM(CA199:CA217)</f>
        <v>0</v>
      </c>
      <c r="CB198" s="89"/>
      <c r="CC198" s="49">
        <f>P198-AA198-AG198-AI198-AJ198</f>
        <v>0</v>
      </c>
      <c r="CD198" s="49">
        <f>P198-AK198-AL198-AM198-AN198</f>
        <v>0</v>
      </c>
      <c r="CE198" s="73">
        <f>P198-AQ198</f>
        <v>0</v>
      </c>
      <c r="CF198" s="73">
        <f>P198-AX198-BE198</f>
        <v>0</v>
      </c>
      <c r="CG198" s="73">
        <f>P198-BH198-BJ198-BL198-BN198-BP198-BR198-BT198-BV198-BX198-BZ198</f>
        <v>0</v>
      </c>
    </row>
    <row r="199" spans="1:85" s="15" customFormat="1" ht="38.25">
      <c r="A199" s="68" t="s">
        <v>175</v>
      </c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2" t="s">
        <v>154</v>
      </c>
      <c r="P199" s="61">
        <v>1</v>
      </c>
      <c r="Q199" s="57">
        <f>P199-R199-S199-T199</f>
        <v>0</v>
      </c>
      <c r="R199" s="66"/>
      <c r="S199" s="66">
        <v>1</v>
      </c>
      <c r="T199" s="66"/>
      <c r="U199" s="66">
        <v>18</v>
      </c>
      <c r="V199" s="65"/>
      <c r="W199" s="63"/>
      <c r="X199" s="64"/>
      <c r="Y199" s="63"/>
      <c r="Z199" s="62"/>
      <c r="AA199" s="61">
        <v>1</v>
      </c>
      <c r="AB199" s="61">
        <v>1</v>
      </c>
      <c r="AC199" s="61"/>
      <c r="AD199" s="61"/>
      <c r="AE199" s="61"/>
      <c r="AF199" s="61"/>
      <c r="AG199" s="61"/>
      <c r="AH199" s="61"/>
      <c r="AI199" s="61"/>
      <c r="AJ199" s="61"/>
      <c r="AK199" s="45">
        <v>1</v>
      </c>
      <c r="AL199" s="45"/>
      <c r="AM199" s="45"/>
      <c r="AN199" s="45"/>
      <c r="AO199" s="45">
        <v>1</v>
      </c>
      <c r="AP199" s="52"/>
      <c r="AQ199" s="21">
        <f>SUM(AR199:AW199)</f>
        <v>1</v>
      </c>
      <c r="AR199" s="61"/>
      <c r="AS199" s="61"/>
      <c r="AT199" s="61"/>
      <c r="AU199" s="61"/>
      <c r="AV199" s="61"/>
      <c r="AW199" s="61">
        <v>1</v>
      </c>
      <c r="AX199" s="21">
        <f>SUM(AY199:BD199)</f>
        <v>1</v>
      </c>
      <c r="AY199" s="61"/>
      <c r="AZ199" s="61"/>
      <c r="BA199" s="61"/>
      <c r="BB199" s="61"/>
      <c r="BC199" s="61"/>
      <c r="BD199" s="61">
        <v>1</v>
      </c>
      <c r="BE199" s="61"/>
      <c r="BF199" s="61">
        <v>1</v>
      </c>
      <c r="BG199" s="61">
        <v>1</v>
      </c>
      <c r="BH199" s="61"/>
      <c r="BI199" s="61"/>
      <c r="BJ199" s="61"/>
      <c r="BK199" s="61"/>
      <c r="BL199" s="61"/>
      <c r="BM199" s="61"/>
      <c r="BN199" s="61"/>
      <c r="BO199" s="61"/>
      <c r="BP199" s="61"/>
      <c r="BQ199" s="61"/>
      <c r="BR199" s="61"/>
      <c r="BS199" s="61"/>
      <c r="BT199" s="61"/>
      <c r="BU199" s="61"/>
      <c r="BV199" s="61">
        <v>1</v>
      </c>
      <c r="BW199" s="61">
        <v>1</v>
      </c>
      <c r="BX199" s="61"/>
      <c r="BY199" s="61"/>
      <c r="BZ199" s="61"/>
      <c r="CA199" s="61"/>
      <c r="CB199" s="50"/>
      <c r="CC199" s="49">
        <f>P199-AA199-AG199-AI199-AJ199</f>
        <v>0</v>
      </c>
      <c r="CD199" s="49">
        <f>P199-AK199-AL199-AM199-AN199</f>
        <v>0</v>
      </c>
      <c r="CE199" s="73">
        <f>P199-AQ199</f>
        <v>0</v>
      </c>
      <c r="CF199" s="73">
        <f>P199-AX199-BE199</f>
        <v>0</v>
      </c>
      <c r="CG199" s="73">
        <f>P199-BH199-BJ199-BL199-BN199-BP199-BR199-BT199-BV199-BX199-BZ199</f>
        <v>0</v>
      </c>
    </row>
    <row r="200" spans="1:85" s="15" customFormat="1" ht="38.25">
      <c r="A200" s="68" t="s">
        <v>174</v>
      </c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2" t="s">
        <v>154</v>
      </c>
      <c r="P200" s="61">
        <v>1</v>
      </c>
      <c r="Q200" s="57">
        <f>P200-R200-S200-T200</f>
        <v>0</v>
      </c>
      <c r="R200" s="66"/>
      <c r="S200" s="66">
        <v>1</v>
      </c>
      <c r="T200" s="66"/>
      <c r="U200" s="66">
        <v>5</v>
      </c>
      <c r="V200" s="65"/>
      <c r="W200" s="63"/>
      <c r="X200" s="64"/>
      <c r="Y200" s="63"/>
      <c r="Z200" s="62"/>
      <c r="AA200" s="61">
        <v>1</v>
      </c>
      <c r="AB200" s="61">
        <v>1</v>
      </c>
      <c r="AC200" s="61"/>
      <c r="AD200" s="61"/>
      <c r="AE200" s="61"/>
      <c r="AF200" s="61"/>
      <c r="AG200" s="61"/>
      <c r="AH200" s="61"/>
      <c r="AI200" s="61"/>
      <c r="AJ200" s="61"/>
      <c r="AK200" s="45"/>
      <c r="AL200" s="45">
        <v>1</v>
      </c>
      <c r="AM200" s="45"/>
      <c r="AN200" s="45"/>
      <c r="AO200" s="45">
        <v>1</v>
      </c>
      <c r="AP200" s="52"/>
      <c r="AQ200" s="21">
        <f>SUM(AR200:AW200)</f>
        <v>1</v>
      </c>
      <c r="AR200" s="61"/>
      <c r="AS200" s="61"/>
      <c r="AT200" s="61"/>
      <c r="AU200" s="61"/>
      <c r="AV200" s="61"/>
      <c r="AW200" s="61">
        <v>1</v>
      </c>
      <c r="AX200" s="21">
        <f>SUM(AY200:BD200)</f>
        <v>1</v>
      </c>
      <c r="AY200" s="61"/>
      <c r="AZ200" s="61"/>
      <c r="BA200" s="61"/>
      <c r="BB200" s="61"/>
      <c r="BC200" s="61"/>
      <c r="BD200" s="61">
        <v>1</v>
      </c>
      <c r="BE200" s="61"/>
      <c r="BF200" s="61">
        <v>1</v>
      </c>
      <c r="BG200" s="61">
        <v>1</v>
      </c>
      <c r="BH200" s="61"/>
      <c r="BI200" s="61"/>
      <c r="BJ200" s="61"/>
      <c r="BK200" s="61"/>
      <c r="BL200" s="61"/>
      <c r="BM200" s="61"/>
      <c r="BN200" s="61"/>
      <c r="BO200" s="61"/>
      <c r="BP200" s="61"/>
      <c r="BQ200" s="61"/>
      <c r="BR200" s="61"/>
      <c r="BS200" s="61"/>
      <c r="BT200" s="61"/>
      <c r="BU200" s="61"/>
      <c r="BV200" s="61">
        <v>1</v>
      </c>
      <c r="BW200" s="61">
        <v>1</v>
      </c>
      <c r="BX200" s="61"/>
      <c r="BY200" s="61"/>
      <c r="BZ200" s="61"/>
      <c r="CA200" s="61"/>
      <c r="CB200" s="50"/>
      <c r="CC200" s="49">
        <f>P200-AA200-AG200-AI200-AJ200</f>
        <v>0</v>
      </c>
      <c r="CD200" s="49">
        <f>P200-AK200-AL200-AM200-AN200</f>
        <v>0</v>
      </c>
      <c r="CE200" s="73">
        <f>P200-AQ200</f>
        <v>0</v>
      </c>
      <c r="CF200" s="73">
        <f>P200-AX200-BE200</f>
        <v>0</v>
      </c>
      <c r="CG200" s="73">
        <f>P200-BH200-BJ200-BL200-BN200-BP200-BR200-BT200-BV200-BX200-BZ200</f>
        <v>0</v>
      </c>
    </row>
    <row r="201" spans="1:85" s="15" customFormat="1" ht="38.25">
      <c r="A201" s="68" t="s">
        <v>173</v>
      </c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2" t="s">
        <v>154</v>
      </c>
      <c r="P201" s="61">
        <v>1</v>
      </c>
      <c r="Q201" s="57">
        <f>P201-R201-S201-T201</f>
        <v>0</v>
      </c>
      <c r="R201" s="66"/>
      <c r="S201" s="66"/>
      <c r="T201" s="66">
        <v>1</v>
      </c>
      <c r="U201" s="66">
        <v>19</v>
      </c>
      <c r="V201" s="65"/>
      <c r="W201" s="63"/>
      <c r="X201" s="64"/>
      <c r="Y201" s="63"/>
      <c r="Z201" s="62"/>
      <c r="AA201" s="61">
        <v>1</v>
      </c>
      <c r="AB201" s="61">
        <v>1</v>
      </c>
      <c r="AC201" s="61"/>
      <c r="AD201" s="61"/>
      <c r="AE201" s="61"/>
      <c r="AF201" s="61"/>
      <c r="AG201" s="61"/>
      <c r="AH201" s="61"/>
      <c r="AI201" s="61"/>
      <c r="AJ201" s="61"/>
      <c r="AK201" s="45">
        <v>1</v>
      </c>
      <c r="AL201" s="45"/>
      <c r="AM201" s="45"/>
      <c r="AN201" s="45"/>
      <c r="AO201" s="45">
        <v>1</v>
      </c>
      <c r="AP201" s="52"/>
      <c r="AQ201" s="21">
        <f>SUM(AR201:AW201)</f>
        <v>1</v>
      </c>
      <c r="AR201" s="61"/>
      <c r="AS201" s="61"/>
      <c r="AT201" s="61"/>
      <c r="AU201" s="61"/>
      <c r="AV201" s="61"/>
      <c r="AW201" s="61">
        <v>1</v>
      </c>
      <c r="AX201" s="21">
        <f>SUM(AY201:BD201)</f>
        <v>1</v>
      </c>
      <c r="AY201" s="61"/>
      <c r="AZ201" s="61"/>
      <c r="BA201" s="61"/>
      <c r="BB201" s="61"/>
      <c r="BC201" s="61"/>
      <c r="BD201" s="61">
        <v>1</v>
      </c>
      <c r="BE201" s="61"/>
      <c r="BF201" s="61">
        <v>1</v>
      </c>
      <c r="BG201" s="61">
        <v>1</v>
      </c>
      <c r="BH201" s="61"/>
      <c r="BI201" s="61"/>
      <c r="BJ201" s="61"/>
      <c r="BK201" s="61"/>
      <c r="BL201" s="61"/>
      <c r="BM201" s="61"/>
      <c r="BN201" s="61"/>
      <c r="BO201" s="61"/>
      <c r="BP201" s="61"/>
      <c r="BQ201" s="61"/>
      <c r="BR201" s="61"/>
      <c r="BS201" s="61"/>
      <c r="BT201" s="61">
        <v>1</v>
      </c>
      <c r="BU201" s="61">
        <v>1</v>
      </c>
      <c r="BV201" s="61"/>
      <c r="BW201" s="61"/>
      <c r="BX201" s="61"/>
      <c r="BY201" s="61"/>
      <c r="BZ201" s="61"/>
      <c r="CA201" s="61"/>
      <c r="CB201" s="50"/>
      <c r="CC201" s="49">
        <f>P201-AA201-AG201-AI201-AJ201</f>
        <v>0</v>
      </c>
      <c r="CD201" s="49">
        <f>P201-AK201-AL201-AM201-AN201</f>
        <v>0</v>
      </c>
      <c r="CE201" s="73">
        <f>P201-AQ201</f>
        <v>0</v>
      </c>
      <c r="CF201" s="73">
        <f>P201-AX201-BE201</f>
        <v>0</v>
      </c>
      <c r="CG201" s="73">
        <f>P201-BH201-BJ201-BL201-BN201-BP201-BR201-BT201-BV201-BX201-BZ201</f>
        <v>0</v>
      </c>
    </row>
    <row r="202" spans="1:85" s="15" customFormat="1" ht="38.25">
      <c r="A202" s="68" t="s">
        <v>172</v>
      </c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2" t="s">
        <v>154</v>
      </c>
      <c r="P202" s="61">
        <v>1</v>
      </c>
      <c r="Q202" s="57">
        <f>P202-R202-S202-T202</f>
        <v>0</v>
      </c>
      <c r="R202" s="66"/>
      <c r="S202" s="66">
        <v>1</v>
      </c>
      <c r="T202" s="66"/>
      <c r="U202" s="66">
        <v>8</v>
      </c>
      <c r="V202" s="65"/>
      <c r="W202" s="63"/>
      <c r="X202" s="64"/>
      <c r="Y202" s="63"/>
      <c r="Z202" s="62"/>
      <c r="AA202" s="61">
        <v>1</v>
      </c>
      <c r="AB202" s="61">
        <v>1</v>
      </c>
      <c r="AC202" s="61"/>
      <c r="AD202" s="61"/>
      <c r="AE202" s="61"/>
      <c r="AF202" s="61"/>
      <c r="AG202" s="61"/>
      <c r="AH202" s="61"/>
      <c r="AI202" s="61"/>
      <c r="AJ202" s="61"/>
      <c r="AK202" s="45">
        <v>1</v>
      </c>
      <c r="AL202" s="45"/>
      <c r="AM202" s="45"/>
      <c r="AN202" s="45"/>
      <c r="AO202" s="45">
        <v>1</v>
      </c>
      <c r="AP202" s="52"/>
      <c r="AQ202" s="21">
        <f>SUM(AR202:AW202)</f>
        <v>1</v>
      </c>
      <c r="AR202" s="61"/>
      <c r="AS202" s="61"/>
      <c r="AT202" s="61"/>
      <c r="AU202" s="61"/>
      <c r="AV202" s="61"/>
      <c r="AW202" s="61">
        <v>1</v>
      </c>
      <c r="AX202" s="21">
        <f>SUM(AY202:BD202)</f>
        <v>1</v>
      </c>
      <c r="AY202" s="61"/>
      <c r="AZ202" s="61"/>
      <c r="BA202" s="61"/>
      <c r="BB202" s="61"/>
      <c r="BC202" s="61"/>
      <c r="BD202" s="61">
        <v>1</v>
      </c>
      <c r="BE202" s="61"/>
      <c r="BF202" s="61"/>
      <c r="BG202" s="61">
        <v>1</v>
      </c>
      <c r="BH202" s="61"/>
      <c r="BI202" s="61"/>
      <c r="BJ202" s="61"/>
      <c r="BK202" s="61"/>
      <c r="BL202" s="61"/>
      <c r="BM202" s="61"/>
      <c r="BN202" s="61"/>
      <c r="BO202" s="61"/>
      <c r="BP202" s="61"/>
      <c r="BQ202" s="61"/>
      <c r="BR202" s="61"/>
      <c r="BS202" s="61"/>
      <c r="BT202" s="61"/>
      <c r="BU202" s="61"/>
      <c r="BV202" s="61"/>
      <c r="BW202" s="61"/>
      <c r="BX202" s="61">
        <v>1</v>
      </c>
      <c r="BY202" s="61">
        <v>1</v>
      </c>
      <c r="BZ202" s="61"/>
      <c r="CA202" s="61"/>
      <c r="CB202" s="50"/>
      <c r="CC202" s="49">
        <f>P202-AA202-AG202-AI202-AJ202</f>
        <v>0</v>
      </c>
      <c r="CD202" s="49">
        <f>P202-AK202-AL202-AM202-AN202</f>
        <v>0</v>
      </c>
      <c r="CE202" s="73">
        <f>P202-AQ202</f>
        <v>0</v>
      </c>
      <c r="CF202" s="73">
        <f>P202-AX202-BE202</f>
        <v>0</v>
      </c>
      <c r="CG202" s="73">
        <f>P202-BH202-BJ202-BL202-BN202-BP202-BR202-BT202-BV202-BX202-BZ202</f>
        <v>0</v>
      </c>
    </row>
    <row r="203" spans="1:85" s="15" customFormat="1">
      <c r="A203" s="68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2"/>
      <c r="P203" s="61"/>
      <c r="Q203" s="57">
        <f>P203-R203-S203-T203</f>
        <v>0</v>
      </c>
      <c r="R203" s="66"/>
      <c r="S203" s="66"/>
      <c r="T203" s="66"/>
      <c r="U203" s="66"/>
      <c r="V203" s="65"/>
      <c r="W203" s="63"/>
      <c r="X203" s="64"/>
      <c r="Y203" s="63"/>
      <c r="Z203" s="62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45"/>
      <c r="AL203" s="45"/>
      <c r="AM203" s="45"/>
      <c r="AN203" s="45"/>
      <c r="AO203" s="45"/>
      <c r="AP203" s="52"/>
      <c r="AQ203" s="21">
        <f>SUM(AR203:AW203)</f>
        <v>0</v>
      </c>
      <c r="AR203" s="61"/>
      <c r="AS203" s="61"/>
      <c r="AT203" s="61"/>
      <c r="AU203" s="61"/>
      <c r="AV203" s="61"/>
      <c r="AW203" s="61"/>
      <c r="AX203" s="21">
        <f>SUM(AY203:BD203)</f>
        <v>0</v>
      </c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  <c r="BK203" s="61"/>
      <c r="BL203" s="61"/>
      <c r="BM203" s="61"/>
      <c r="BN203" s="61"/>
      <c r="BO203" s="61"/>
      <c r="BP203" s="61"/>
      <c r="BQ203" s="61"/>
      <c r="BR203" s="61"/>
      <c r="BS203" s="61"/>
      <c r="BT203" s="61"/>
      <c r="BU203" s="61"/>
      <c r="BV203" s="61"/>
      <c r="BW203" s="61"/>
      <c r="BX203" s="61"/>
      <c r="BY203" s="61"/>
      <c r="BZ203" s="61"/>
      <c r="CA203" s="61"/>
      <c r="CB203" s="50"/>
      <c r="CC203" s="49">
        <f>P203-AA203-AG203-AI203-AJ203</f>
        <v>0</v>
      </c>
      <c r="CD203" s="49">
        <f>P203-AK203-AL203-AM203-AN203</f>
        <v>0</v>
      </c>
      <c r="CE203" s="73">
        <f>P203-AQ203</f>
        <v>0</v>
      </c>
      <c r="CF203" s="73">
        <f>P203-AX203-BE203</f>
        <v>0</v>
      </c>
      <c r="CG203" s="73">
        <f>P203-BH203-BJ203-BL203-BN203-BP203-BR203-BT203-BV203-BX203-BZ203</f>
        <v>0</v>
      </c>
    </row>
    <row r="204" spans="1:85" s="15" customFormat="1">
      <c r="A204" s="68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2"/>
      <c r="P204" s="61"/>
      <c r="Q204" s="57">
        <f>P204-R204-S204-T204</f>
        <v>0</v>
      </c>
      <c r="R204" s="66"/>
      <c r="S204" s="66"/>
      <c r="T204" s="66"/>
      <c r="U204" s="66"/>
      <c r="V204" s="65"/>
      <c r="W204" s="63"/>
      <c r="X204" s="64"/>
      <c r="Y204" s="63"/>
      <c r="Z204" s="62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45"/>
      <c r="AL204" s="45"/>
      <c r="AM204" s="45"/>
      <c r="AN204" s="45"/>
      <c r="AO204" s="45"/>
      <c r="AP204" s="52"/>
      <c r="AQ204" s="21">
        <f>SUM(AR204:AW204)</f>
        <v>0</v>
      </c>
      <c r="AR204" s="61"/>
      <c r="AS204" s="61"/>
      <c r="AT204" s="61"/>
      <c r="AU204" s="61"/>
      <c r="AV204" s="61"/>
      <c r="AW204" s="61"/>
      <c r="AX204" s="21">
        <f>SUM(AY204:BD204)</f>
        <v>0</v>
      </c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  <c r="BK204" s="61"/>
      <c r="BL204" s="61"/>
      <c r="BM204" s="61"/>
      <c r="BN204" s="61"/>
      <c r="BO204" s="61"/>
      <c r="BP204" s="61"/>
      <c r="BQ204" s="61"/>
      <c r="BR204" s="61"/>
      <c r="BS204" s="61"/>
      <c r="BT204" s="61"/>
      <c r="BU204" s="61"/>
      <c r="BV204" s="61"/>
      <c r="BW204" s="61"/>
      <c r="BX204" s="61"/>
      <c r="BY204" s="61"/>
      <c r="BZ204" s="61"/>
      <c r="CA204" s="61"/>
      <c r="CB204" s="50"/>
      <c r="CC204" s="49">
        <f>P204-AA204-AG204-AI204-AJ204</f>
        <v>0</v>
      </c>
      <c r="CD204" s="49">
        <f>P204-AK204-AL204-AM204-AN204</f>
        <v>0</v>
      </c>
      <c r="CE204" s="73">
        <f>P204-AQ204</f>
        <v>0</v>
      </c>
      <c r="CF204" s="73">
        <f>P204-AX204-BE204</f>
        <v>0</v>
      </c>
      <c r="CG204" s="73">
        <f>P204-BH204-BJ204-BL204-BN204-BP204-BR204-BT204-BV204-BX204-BZ204</f>
        <v>0</v>
      </c>
    </row>
    <row r="205" spans="1:85" s="15" customFormat="1">
      <c r="A205" s="68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2"/>
      <c r="P205" s="61"/>
      <c r="Q205" s="57">
        <f>P205-R205-S205-T205</f>
        <v>0</v>
      </c>
      <c r="R205" s="66"/>
      <c r="S205" s="66"/>
      <c r="T205" s="66"/>
      <c r="U205" s="66"/>
      <c r="V205" s="65"/>
      <c r="W205" s="63"/>
      <c r="X205" s="64"/>
      <c r="Y205" s="63"/>
      <c r="Z205" s="62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45"/>
      <c r="AL205" s="45"/>
      <c r="AM205" s="45"/>
      <c r="AN205" s="45"/>
      <c r="AO205" s="45"/>
      <c r="AP205" s="52"/>
      <c r="AQ205" s="21">
        <f>SUM(AR205:AW205)</f>
        <v>0</v>
      </c>
      <c r="AR205" s="61"/>
      <c r="AS205" s="61"/>
      <c r="AT205" s="61"/>
      <c r="AU205" s="61"/>
      <c r="AV205" s="61"/>
      <c r="AW205" s="61"/>
      <c r="AX205" s="21">
        <f>SUM(AY205:BD205)</f>
        <v>0</v>
      </c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  <c r="BK205" s="61"/>
      <c r="BL205" s="61"/>
      <c r="BM205" s="61"/>
      <c r="BN205" s="61"/>
      <c r="BO205" s="61"/>
      <c r="BP205" s="61"/>
      <c r="BQ205" s="61"/>
      <c r="BR205" s="61"/>
      <c r="BS205" s="61"/>
      <c r="BT205" s="61"/>
      <c r="BU205" s="61"/>
      <c r="BV205" s="61"/>
      <c r="BW205" s="61"/>
      <c r="BX205" s="61"/>
      <c r="BY205" s="61"/>
      <c r="BZ205" s="61"/>
      <c r="CA205" s="61"/>
      <c r="CB205" s="50"/>
      <c r="CC205" s="49">
        <f>P205-AA205-AG205-AI205-AJ205</f>
        <v>0</v>
      </c>
      <c r="CD205" s="49">
        <f>P205-AK205-AL205-AM205-AN205</f>
        <v>0</v>
      </c>
      <c r="CE205" s="73">
        <f>P205-AQ205</f>
        <v>0</v>
      </c>
      <c r="CF205" s="73">
        <f>P205-AX205-BE205</f>
        <v>0</v>
      </c>
      <c r="CG205" s="73">
        <f>P205-BH205-BJ205-BL205-BN205-BP205-BR205-BT205-BV205-BX205-BZ205</f>
        <v>0</v>
      </c>
    </row>
    <row r="206" spans="1:85" s="15" customFormat="1">
      <c r="A206" s="68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2"/>
      <c r="P206" s="61"/>
      <c r="Q206" s="57">
        <f>P206-R206-S206-T206</f>
        <v>0</v>
      </c>
      <c r="R206" s="66"/>
      <c r="S206" s="66"/>
      <c r="T206" s="66"/>
      <c r="U206" s="66"/>
      <c r="V206" s="65"/>
      <c r="W206" s="63"/>
      <c r="X206" s="64"/>
      <c r="Y206" s="63"/>
      <c r="Z206" s="62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45"/>
      <c r="AL206" s="45"/>
      <c r="AM206" s="45"/>
      <c r="AN206" s="45"/>
      <c r="AO206" s="45"/>
      <c r="AP206" s="52"/>
      <c r="AQ206" s="21">
        <f>SUM(AR206:AW206)</f>
        <v>0</v>
      </c>
      <c r="AR206" s="61"/>
      <c r="AS206" s="61"/>
      <c r="AT206" s="61"/>
      <c r="AU206" s="61"/>
      <c r="AV206" s="61"/>
      <c r="AW206" s="61"/>
      <c r="AX206" s="21">
        <f>SUM(AY206:BD206)</f>
        <v>0</v>
      </c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  <c r="BK206" s="61"/>
      <c r="BL206" s="61"/>
      <c r="BM206" s="61"/>
      <c r="BN206" s="61"/>
      <c r="BO206" s="61"/>
      <c r="BP206" s="61"/>
      <c r="BQ206" s="61"/>
      <c r="BR206" s="61"/>
      <c r="BS206" s="61"/>
      <c r="BT206" s="61"/>
      <c r="BU206" s="61"/>
      <c r="BV206" s="61"/>
      <c r="BW206" s="61"/>
      <c r="BX206" s="61"/>
      <c r="BY206" s="61"/>
      <c r="BZ206" s="61"/>
      <c r="CA206" s="61"/>
      <c r="CB206" s="50"/>
      <c r="CC206" s="49">
        <f>P206-AA206-AG206-AI206-AJ206</f>
        <v>0</v>
      </c>
      <c r="CD206" s="49">
        <f>P206-AK206-AL206-AM206-AN206</f>
        <v>0</v>
      </c>
      <c r="CE206" s="73">
        <f>P206-AQ206</f>
        <v>0</v>
      </c>
      <c r="CF206" s="73">
        <f>P206-AX206-BE206</f>
        <v>0</v>
      </c>
      <c r="CG206" s="73">
        <f>P206-BH206-BJ206-BL206-BN206-BP206-BR206-BT206-BV206-BX206-BZ206</f>
        <v>0</v>
      </c>
    </row>
    <row r="207" spans="1:85" s="15" customFormat="1">
      <c r="A207" s="68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93"/>
      <c r="P207" s="61"/>
      <c r="Q207" s="57">
        <f>P207-R207-S207-T207</f>
        <v>0</v>
      </c>
      <c r="R207" s="66"/>
      <c r="S207" s="66"/>
      <c r="T207" s="66"/>
      <c r="U207" s="66"/>
      <c r="V207" s="65"/>
      <c r="W207" s="63"/>
      <c r="X207" s="64"/>
      <c r="Y207" s="63"/>
      <c r="Z207" s="62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45"/>
      <c r="AL207" s="45"/>
      <c r="AM207" s="45"/>
      <c r="AN207" s="45"/>
      <c r="AO207" s="45"/>
      <c r="AP207" s="52"/>
      <c r="AQ207" s="21">
        <f>SUM(AR207:AW207)</f>
        <v>0</v>
      </c>
      <c r="AR207" s="61"/>
      <c r="AS207" s="61"/>
      <c r="AT207" s="61"/>
      <c r="AU207" s="61"/>
      <c r="AV207" s="61"/>
      <c r="AW207" s="61"/>
      <c r="AX207" s="21">
        <f>SUM(AY207:BD207)</f>
        <v>0</v>
      </c>
      <c r="AY207" s="61"/>
      <c r="AZ207" s="61"/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  <c r="BK207" s="61"/>
      <c r="BL207" s="61"/>
      <c r="BM207" s="61"/>
      <c r="BN207" s="61"/>
      <c r="BO207" s="61"/>
      <c r="BP207" s="61"/>
      <c r="BQ207" s="61"/>
      <c r="BR207" s="61"/>
      <c r="BS207" s="61"/>
      <c r="BT207" s="61"/>
      <c r="BU207" s="61"/>
      <c r="BV207" s="61"/>
      <c r="BW207" s="61"/>
      <c r="BX207" s="61"/>
      <c r="BY207" s="61"/>
      <c r="BZ207" s="61"/>
      <c r="CA207" s="61"/>
      <c r="CB207" s="50"/>
      <c r="CC207" s="49">
        <f>P207-AA207-AG207-AI207-AJ207</f>
        <v>0</v>
      </c>
      <c r="CD207" s="49">
        <f>P207-AK207-AL207-AM207-AN207</f>
        <v>0</v>
      </c>
      <c r="CE207" s="73">
        <f>P207-AQ207</f>
        <v>0</v>
      </c>
      <c r="CF207" s="73">
        <f>P207-AX207-BE207</f>
        <v>0</v>
      </c>
      <c r="CG207" s="73">
        <f>P207-BH207-BJ207-BL207-BN207-BP207-BR207-BT207-BV207-BX207-BZ207</f>
        <v>0</v>
      </c>
    </row>
    <row r="208" spans="1:85" s="15" customFormat="1">
      <c r="A208" s="68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93"/>
      <c r="P208" s="61"/>
      <c r="Q208" s="57">
        <f>P208-R208-S208-T208</f>
        <v>0</v>
      </c>
      <c r="R208" s="66"/>
      <c r="S208" s="66"/>
      <c r="T208" s="66"/>
      <c r="U208" s="66"/>
      <c r="V208" s="65"/>
      <c r="W208" s="63"/>
      <c r="X208" s="64"/>
      <c r="Y208" s="63"/>
      <c r="Z208" s="62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45"/>
      <c r="AL208" s="45"/>
      <c r="AM208" s="45"/>
      <c r="AN208" s="45"/>
      <c r="AO208" s="45"/>
      <c r="AP208" s="52"/>
      <c r="AQ208" s="21">
        <f>SUM(AR208:AW208)</f>
        <v>0</v>
      </c>
      <c r="AR208" s="61"/>
      <c r="AS208" s="61"/>
      <c r="AT208" s="61"/>
      <c r="AU208" s="61"/>
      <c r="AV208" s="61"/>
      <c r="AW208" s="61"/>
      <c r="AX208" s="21">
        <f>SUM(AY208:BD208)</f>
        <v>0</v>
      </c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  <c r="BK208" s="61"/>
      <c r="BL208" s="61"/>
      <c r="BM208" s="61"/>
      <c r="BN208" s="61"/>
      <c r="BO208" s="61"/>
      <c r="BP208" s="61"/>
      <c r="BQ208" s="61"/>
      <c r="BR208" s="61"/>
      <c r="BS208" s="61"/>
      <c r="BT208" s="61"/>
      <c r="BU208" s="61"/>
      <c r="BV208" s="61"/>
      <c r="BW208" s="61"/>
      <c r="BX208" s="61"/>
      <c r="BY208" s="61"/>
      <c r="BZ208" s="61"/>
      <c r="CA208" s="61"/>
      <c r="CB208" s="50"/>
      <c r="CC208" s="49">
        <f>P208-AA208-AG208-AI208-AJ208</f>
        <v>0</v>
      </c>
      <c r="CD208" s="49">
        <f>P208-AK208-AL208-AM208-AN208</f>
        <v>0</v>
      </c>
      <c r="CE208" s="73">
        <f>P208-AQ208</f>
        <v>0</v>
      </c>
      <c r="CF208" s="73">
        <f>P208-AX208-BE208</f>
        <v>0</v>
      </c>
      <c r="CG208" s="73">
        <f>P208-BH208-BJ208-BL208-BN208-BP208-BR208-BT208-BV208-BX208-BZ208</f>
        <v>0</v>
      </c>
    </row>
    <row r="209" spans="1:85" s="15" customFormat="1">
      <c r="A209" s="68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93"/>
      <c r="P209" s="61"/>
      <c r="Q209" s="57">
        <f>P209-R209-S209-T209</f>
        <v>0</v>
      </c>
      <c r="R209" s="66"/>
      <c r="S209" s="66"/>
      <c r="T209" s="66"/>
      <c r="U209" s="66"/>
      <c r="V209" s="65"/>
      <c r="W209" s="63"/>
      <c r="X209" s="64"/>
      <c r="Y209" s="63"/>
      <c r="Z209" s="62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45"/>
      <c r="AL209" s="45"/>
      <c r="AM209" s="45"/>
      <c r="AN209" s="45"/>
      <c r="AO209" s="45"/>
      <c r="AP209" s="52"/>
      <c r="AQ209" s="21">
        <f>SUM(AR209:AW209)</f>
        <v>0</v>
      </c>
      <c r="AR209" s="61"/>
      <c r="AS209" s="61"/>
      <c r="AT209" s="61"/>
      <c r="AU209" s="61"/>
      <c r="AV209" s="61"/>
      <c r="AW209" s="61"/>
      <c r="AX209" s="21">
        <f>SUM(AY209:BD209)</f>
        <v>0</v>
      </c>
      <c r="AY209" s="61"/>
      <c r="AZ209" s="61"/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  <c r="BK209" s="61"/>
      <c r="BL209" s="61"/>
      <c r="BM209" s="61"/>
      <c r="BN209" s="61"/>
      <c r="BO209" s="61"/>
      <c r="BP209" s="61"/>
      <c r="BQ209" s="61"/>
      <c r="BR209" s="61"/>
      <c r="BS209" s="61"/>
      <c r="BT209" s="61"/>
      <c r="BU209" s="61"/>
      <c r="BV209" s="61"/>
      <c r="BW209" s="61"/>
      <c r="BX209" s="61"/>
      <c r="BY209" s="61"/>
      <c r="BZ209" s="61"/>
      <c r="CA209" s="61"/>
      <c r="CB209" s="50"/>
      <c r="CC209" s="49">
        <f>P209-AA209-AG209-AI209-AJ209</f>
        <v>0</v>
      </c>
      <c r="CD209" s="49">
        <f>P209-AK209-AL209-AM209-AN209</f>
        <v>0</v>
      </c>
      <c r="CE209" s="73">
        <f>P209-AQ209</f>
        <v>0</v>
      </c>
      <c r="CF209" s="73">
        <f>P209-AX209-BE209</f>
        <v>0</v>
      </c>
      <c r="CG209" s="73">
        <f>P209-BH209-BJ209-BL209-BN209-BP209-BR209-BT209-BV209-BX209-BZ209</f>
        <v>0</v>
      </c>
    </row>
    <row r="210" spans="1:85" s="15" customFormat="1">
      <c r="A210" s="68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93"/>
      <c r="P210" s="61"/>
      <c r="Q210" s="57">
        <f>P210-R210-S210-T210</f>
        <v>0</v>
      </c>
      <c r="R210" s="66"/>
      <c r="S210" s="66"/>
      <c r="T210" s="66"/>
      <c r="U210" s="66"/>
      <c r="V210" s="65"/>
      <c r="W210" s="63"/>
      <c r="X210" s="64"/>
      <c r="Y210" s="63"/>
      <c r="Z210" s="62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45"/>
      <c r="AL210" s="45"/>
      <c r="AM210" s="45"/>
      <c r="AN210" s="45"/>
      <c r="AO210" s="45"/>
      <c r="AP210" s="52"/>
      <c r="AQ210" s="21">
        <f>SUM(AR210:AW210)</f>
        <v>0</v>
      </c>
      <c r="AR210" s="61"/>
      <c r="AS210" s="61"/>
      <c r="AT210" s="61"/>
      <c r="AU210" s="61"/>
      <c r="AV210" s="61"/>
      <c r="AW210" s="61"/>
      <c r="AX210" s="21">
        <f>SUM(AY210:BD210)</f>
        <v>0</v>
      </c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  <c r="BK210" s="61"/>
      <c r="BL210" s="61"/>
      <c r="BM210" s="61"/>
      <c r="BN210" s="61"/>
      <c r="BO210" s="61"/>
      <c r="BP210" s="61"/>
      <c r="BQ210" s="61"/>
      <c r="BR210" s="61"/>
      <c r="BS210" s="61"/>
      <c r="BT210" s="61"/>
      <c r="BU210" s="61"/>
      <c r="BV210" s="61"/>
      <c r="BW210" s="61"/>
      <c r="BX210" s="61"/>
      <c r="BY210" s="61"/>
      <c r="BZ210" s="61"/>
      <c r="CA210" s="61"/>
      <c r="CB210" s="50"/>
      <c r="CC210" s="49">
        <f>P210-AA210-AG210-AI210-AJ210</f>
        <v>0</v>
      </c>
      <c r="CD210" s="49">
        <f>P210-AK210-AL210-AM210-AN210</f>
        <v>0</v>
      </c>
      <c r="CE210" s="73">
        <f>P210-AQ210</f>
        <v>0</v>
      </c>
      <c r="CF210" s="73">
        <f>P210-AX210-BE210</f>
        <v>0</v>
      </c>
      <c r="CG210" s="73">
        <f>P210-BH210-BJ210-BL210-BN210-BP210-BR210-BT210-BV210-BX210-BZ210</f>
        <v>0</v>
      </c>
    </row>
    <row r="211" spans="1:85" s="15" customFormat="1">
      <c r="A211" s="68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93"/>
      <c r="P211" s="61"/>
      <c r="Q211" s="57">
        <f>P211-R211-S211-T211</f>
        <v>0</v>
      </c>
      <c r="R211" s="66"/>
      <c r="S211" s="66"/>
      <c r="T211" s="66"/>
      <c r="U211" s="66"/>
      <c r="V211" s="65"/>
      <c r="W211" s="63"/>
      <c r="X211" s="64"/>
      <c r="Y211" s="63"/>
      <c r="Z211" s="62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45"/>
      <c r="AL211" s="45"/>
      <c r="AM211" s="45"/>
      <c r="AN211" s="45"/>
      <c r="AO211" s="45"/>
      <c r="AP211" s="52"/>
      <c r="AQ211" s="21">
        <f>SUM(AR211:AW211)</f>
        <v>0</v>
      </c>
      <c r="AR211" s="61"/>
      <c r="AS211" s="61"/>
      <c r="AT211" s="61"/>
      <c r="AU211" s="61"/>
      <c r="AV211" s="61"/>
      <c r="AW211" s="61"/>
      <c r="AX211" s="21">
        <f>SUM(AY211:BD211)</f>
        <v>0</v>
      </c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  <c r="BK211" s="61"/>
      <c r="BL211" s="61"/>
      <c r="BM211" s="61"/>
      <c r="BN211" s="61"/>
      <c r="BO211" s="61"/>
      <c r="BP211" s="61"/>
      <c r="BQ211" s="61"/>
      <c r="BR211" s="61"/>
      <c r="BS211" s="61"/>
      <c r="BT211" s="61"/>
      <c r="BU211" s="61"/>
      <c r="BV211" s="61"/>
      <c r="BW211" s="61"/>
      <c r="BX211" s="61"/>
      <c r="BY211" s="61"/>
      <c r="BZ211" s="61"/>
      <c r="CA211" s="61"/>
      <c r="CB211" s="50"/>
      <c r="CC211" s="49">
        <f>P211-AA211-AG211-AI211-AJ211</f>
        <v>0</v>
      </c>
      <c r="CD211" s="49">
        <f>P211-AK211-AL211-AM211-AN211</f>
        <v>0</v>
      </c>
      <c r="CE211" s="73">
        <f>P211-AQ211</f>
        <v>0</v>
      </c>
      <c r="CF211" s="73">
        <f>P211-AX211-BE211</f>
        <v>0</v>
      </c>
      <c r="CG211" s="73">
        <f>P211-BH211-BJ211-BL211-BN211-BP211-BR211-BT211-BV211-BX211-BZ211</f>
        <v>0</v>
      </c>
    </row>
    <row r="212" spans="1:85" s="15" customFormat="1">
      <c r="A212" s="68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93"/>
      <c r="P212" s="61"/>
      <c r="Q212" s="57">
        <f>P212-R212-S212-T212</f>
        <v>0</v>
      </c>
      <c r="R212" s="66"/>
      <c r="S212" s="66"/>
      <c r="T212" s="66"/>
      <c r="U212" s="66"/>
      <c r="V212" s="65"/>
      <c r="W212" s="63"/>
      <c r="X212" s="64"/>
      <c r="Y212" s="63"/>
      <c r="Z212" s="62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45"/>
      <c r="AL212" s="45"/>
      <c r="AM212" s="45"/>
      <c r="AN212" s="45"/>
      <c r="AO212" s="45"/>
      <c r="AP212" s="52"/>
      <c r="AQ212" s="21">
        <f>SUM(AR212:AW212)</f>
        <v>0</v>
      </c>
      <c r="AR212" s="61"/>
      <c r="AS212" s="61"/>
      <c r="AT212" s="61"/>
      <c r="AU212" s="61"/>
      <c r="AV212" s="61"/>
      <c r="AW212" s="61"/>
      <c r="AX212" s="21">
        <f>SUM(AY212:BD212)</f>
        <v>0</v>
      </c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  <c r="BK212" s="61"/>
      <c r="BL212" s="61"/>
      <c r="BM212" s="61"/>
      <c r="BN212" s="61"/>
      <c r="BO212" s="61"/>
      <c r="BP212" s="61"/>
      <c r="BQ212" s="61"/>
      <c r="BR212" s="61"/>
      <c r="BS212" s="61"/>
      <c r="BT212" s="61"/>
      <c r="BU212" s="61"/>
      <c r="BV212" s="61"/>
      <c r="BW212" s="61"/>
      <c r="BX212" s="61"/>
      <c r="BY212" s="61"/>
      <c r="BZ212" s="61"/>
      <c r="CA212" s="61"/>
      <c r="CB212" s="50"/>
      <c r="CC212" s="49">
        <f>P212-AA212-AG212-AI212-AJ212</f>
        <v>0</v>
      </c>
      <c r="CD212" s="49">
        <f>P212-AK212-AL212-AM212-AN212</f>
        <v>0</v>
      </c>
      <c r="CE212" s="73">
        <f>P212-AQ212</f>
        <v>0</v>
      </c>
      <c r="CF212" s="73">
        <f>P212-AX212-BE212</f>
        <v>0</v>
      </c>
      <c r="CG212" s="73">
        <f>P212-BH212-BJ212-BL212-BN212-BP212-BR212-BT212-BV212-BX212-BZ212</f>
        <v>0</v>
      </c>
    </row>
    <row r="213" spans="1:85" s="15" customFormat="1">
      <c r="A213" s="68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93"/>
      <c r="P213" s="61"/>
      <c r="Q213" s="57">
        <f>P213-R213-S213-T213</f>
        <v>0</v>
      </c>
      <c r="R213" s="66"/>
      <c r="S213" s="66"/>
      <c r="T213" s="66"/>
      <c r="U213" s="66"/>
      <c r="V213" s="65"/>
      <c r="W213" s="63"/>
      <c r="X213" s="64"/>
      <c r="Y213" s="63"/>
      <c r="Z213" s="62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45"/>
      <c r="AL213" s="45"/>
      <c r="AM213" s="45"/>
      <c r="AN213" s="45"/>
      <c r="AO213" s="45"/>
      <c r="AP213" s="52"/>
      <c r="AQ213" s="21">
        <f>SUM(AR213:AW213)</f>
        <v>0</v>
      </c>
      <c r="AR213" s="61"/>
      <c r="AS213" s="61"/>
      <c r="AT213" s="61"/>
      <c r="AU213" s="61"/>
      <c r="AV213" s="61"/>
      <c r="AW213" s="61"/>
      <c r="AX213" s="21">
        <f>SUM(AY213:BD213)</f>
        <v>0</v>
      </c>
      <c r="AY213" s="61"/>
      <c r="AZ213" s="61"/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  <c r="BK213" s="61"/>
      <c r="BL213" s="61"/>
      <c r="BM213" s="61"/>
      <c r="BN213" s="61"/>
      <c r="BO213" s="61"/>
      <c r="BP213" s="61"/>
      <c r="BQ213" s="61"/>
      <c r="BR213" s="61"/>
      <c r="BS213" s="61"/>
      <c r="BT213" s="61"/>
      <c r="BU213" s="61"/>
      <c r="BV213" s="61"/>
      <c r="BW213" s="61"/>
      <c r="BX213" s="61"/>
      <c r="BY213" s="61"/>
      <c r="BZ213" s="61"/>
      <c r="CA213" s="61"/>
      <c r="CB213" s="50"/>
      <c r="CC213" s="49">
        <f>P213-AA213-AG213-AI213-AJ213</f>
        <v>0</v>
      </c>
      <c r="CD213" s="49">
        <f>P213-AK213-AL213-AM213-AN213</f>
        <v>0</v>
      </c>
      <c r="CE213" s="73">
        <f>P213-AQ213</f>
        <v>0</v>
      </c>
      <c r="CF213" s="73">
        <f>P213-AX213-BE213</f>
        <v>0</v>
      </c>
      <c r="CG213" s="73">
        <f>P213-BH213-BJ213-BL213-BN213-BP213-BR213-BT213-BV213-BX213-BZ213</f>
        <v>0</v>
      </c>
    </row>
    <row r="214" spans="1:85" s="15" customFormat="1">
      <c r="A214" s="68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93"/>
      <c r="P214" s="61"/>
      <c r="Q214" s="57">
        <f>P214-R214-S214-T214</f>
        <v>0</v>
      </c>
      <c r="R214" s="66"/>
      <c r="S214" s="66"/>
      <c r="T214" s="66"/>
      <c r="U214" s="66"/>
      <c r="V214" s="65"/>
      <c r="W214" s="63"/>
      <c r="X214" s="64"/>
      <c r="Y214" s="63"/>
      <c r="Z214" s="62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45"/>
      <c r="AL214" s="45"/>
      <c r="AM214" s="45"/>
      <c r="AN214" s="45"/>
      <c r="AO214" s="45"/>
      <c r="AP214" s="52"/>
      <c r="AQ214" s="21">
        <f>SUM(AR214:AW214)</f>
        <v>0</v>
      </c>
      <c r="AR214" s="61"/>
      <c r="AS214" s="61"/>
      <c r="AT214" s="61"/>
      <c r="AU214" s="61"/>
      <c r="AV214" s="61"/>
      <c r="AW214" s="61"/>
      <c r="AX214" s="21">
        <f>SUM(AY214:BD214)</f>
        <v>0</v>
      </c>
      <c r="AY214" s="61"/>
      <c r="AZ214" s="61"/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  <c r="BK214" s="61"/>
      <c r="BL214" s="61"/>
      <c r="BM214" s="61"/>
      <c r="BN214" s="61"/>
      <c r="BO214" s="61"/>
      <c r="BP214" s="61"/>
      <c r="BQ214" s="61"/>
      <c r="BR214" s="61"/>
      <c r="BS214" s="61"/>
      <c r="BT214" s="61"/>
      <c r="BU214" s="61"/>
      <c r="BV214" s="61"/>
      <c r="BW214" s="61"/>
      <c r="BX214" s="61"/>
      <c r="BY214" s="61"/>
      <c r="BZ214" s="61"/>
      <c r="CA214" s="61"/>
      <c r="CB214" s="50"/>
      <c r="CC214" s="49">
        <f>P214-AA214-AG214-AI214-AJ214</f>
        <v>0</v>
      </c>
      <c r="CD214" s="49">
        <f>P214-AK214-AL214-AM214-AN214</f>
        <v>0</v>
      </c>
      <c r="CE214" s="73">
        <f>P214-AQ214</f>
        <v>0</v>
      </c>
      <c r="CF214" s="73">
        <f>P214-AX214-BE214</f>
        <v>0</v>
      </c>
      <c r="CG214" s="73">
        <f>P214-BH214-BJ214-BL214-BN214-BP214-BR214-BT214-BV214-BX214-BZ214</f>
        <v>0</v>
      </c>
    </row>
    <row r="215" spans="1:85" s="15" customFormat="1">
      <c r="A215" s="68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93"/>
      <c r="P215" s="61"/>
      <c r="Q215" s="57">
        <f>P215-R215-S215-T215</f>
        <v>0</v>
      </c>
      <c r="R215" s="66"/>
      <c r="S215" s="66"/>
      <c r="T215" s="66"/>
      <c r="U215" s="66"/>
      <c r="V215" s="65"/>
      <c r="W215" s="63"/>
      <c r="X215" s="64"/>
      <c r="Y215" s="63"/>
      <c r="Z215" s="62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45"/>
      <c r="AL215" s="45"/>
      <c r="AM215" s="45"/>
      <c r="AN215" s="45"/>
      <c r="AO215" s="45"/>
      <c r="AP215" s="52"/>
      <c r="AQ215" s="21">
        <f>SUM(AR215:AW215)</f>
        <v>0</v>
      </c>
      <c r="AR215" s="61"/>
      <c r="AS215" s="61"/>
      <c r="AT215" s="61"/>
      <c r="AU215" s="61"/>
      <c r="AV215" s="61"/>
      <c r="AW215" s="61"/>
      <c r="AX215" s="21">
        <f>SUM(AY215:BD215)</f>
        <v>0</v>
      </c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  <c r="BK215" s="61"/>
      <c r="BL215" s="61"/>
      <c r="BM215" s="61"/>
      <c r="BN215" s="61"/>
      <c r="BO215" s="61"/>
      <c r="BP215" s="61"/>
      <c r="BQ215" s="61"/>
      <c r="BR215" s="61"/>
      <c r="BS215" s="61"/>
      <c r="BT215" s="61"/>
      <c r="BU215" s="61"/>
      <c r="BV215" s="61"/>
      <c r="BW215" s="61"/>
      <c r="BX215" s="61"/>
      <c r="BY215" s="61"/>
      <c r="BZ215" s="61"/>
      <c r="CA215" s="61"/>
      <c r="CB215" s="50"/>
      <c r="CC215" s="49">
        <f>P215-AA215-AG215-AI215-AJ215</f>
        <v>0</v>
      </c>
      <c r="CD215" s="49">
        <f>P215-AK215-AL215-AM215-AN215</f>
        <v>0</v>
      </c>
      <c r="CE215" s="73">
        <f>P215-AQ215</f>
        <v>0</v>
      </c>
      <c r="CF215" s="73">
        <f>P215-AX215-BE215</f>
        <v>0</v>
      </c>
      <c r="CG215" s="73">
        <f>P215-BH215-BJ215-BL215-BN215-BP215-BR215-BT215-BV215-BX215-BZ215</f>
        <v>0</v>
      </c>
    </row>
    <row r="216" spans="1:85" s="15" customFormat="1">
      <c r="A216" s="68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93"/>
      <c r="P216" s="61"/>
      <c r="Q216" s="57">
        <f>P216-R216-S216-T216</f>
        <v>0</v>
      </c>
      <c r="R216" s="66"/>
      <c r="S216" s="66"/>
      <c r="T216" s="66"/>
      <c r="U216" s="66"/>
      <c r="V216" s="65"/>
      <c r="W216" s="63"/>
      <c r="X216" s="64"/>
      <c r="Y216" s="63"/>
      <c r="Z216" s="62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45"/>
      <c r="AL216" s="45"/>
      <c r="AM216" s="45"/>
      <c r="AN216" s="45"/>
      <c r="AO216" s="45"/>
      <c r="AP216" s="52"/>
      <c r="AQ216" s="21">
        <f>SUM(AR216:AW216)</f>
        <v>0</v>
      </c>
      <c r="AR216" s="61"/>
      <c r="AS216" s="61"/>
      <c r="AT216" s="61"/>
      <c r="AU216" s="61"/>
      <c r="AV216" s="61"/>
      <c r="AW216" s="61"/>
      <c r="AX216" s="21">
        <f>SUM(AY216:BD216)</f>
        <v>0</v>
      </c>
      <c r="AY216" s="61"/>
      <c r="AZ216" s="61"/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  <c r="BK216" s="61"/>
      <c r="BL216" s="61"/>
      <c r="BM216" s="61"/>
      <c r="BN216" s="61"/>
      <c r="BO216" s="61"/>
      <c r="BP216" s="61"/>
      <c r="BQ216" s="61"/>
      <c r="BR216" s="61"/>
      <c r="BS216" s="61"/>
      <c r="BT216" s="61"/>
      <c r="BU216" s="61"/>
      <c r="BV216" s="61"/>
      <c r="BW216" s="61"/>
      <c r="BX216" s="61"/>
      <c r="BY216" s="61"/>
      <c r="BZ216" s="61"/>
      <c r="CA216" s="61"/>
      <c r="CB216" s="50"/>
      <c r="CC216" s="49">
        <f>P216-AA216-AG216-AI216-AJ216</f>
        <v>0</v>
      </c>
      <c r="CD216" s="49">
        <f>P216-AK216-AL216-AM216-AN216</f>
        <v>0</v>
      </c>
      <c r="CE216" s="73">
        <f>P216-AQ216</f>
        <v>0</v>
      </c>
      <c r="CF216" s="73">
        <f>P216-AX216-BE216</f>
        <v>0</v>
      </c>
      <c r="CG216" s="73">
        <f>P216-BH216-BJ216-BL216-BN216-BP216-BR216-BT216-BV216-BX216-BZ216</f>
        <v>0</v>
      </c>
    </row>
    <row r="217" spans="1:85" s="15" customFormat="1">
      <c r="A217" s="68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93"/>
      <c r="P217" s="61"/>
      <c r="Q217" s="57">
        <f>P217-R217-S217-T217</f>
        <v>0</v>
      </c>
      <c r="R217" s="66"/>
      <c r="S217" s="66"/>
      <c r="T217" s="66"/>
      <c r="U217" s="66"/>
      <c r="V217" s="65"/>
      <c r="W217" s="63"/>
      <c r="X217" s="64"/>
      <c r="Y217" s="63"/>
      <c r="Z217" s="62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45"/>
      <c r="AL217" s="45"/>
      <c r="AM217" s="45"/>
      <c r="AN217" s="45"/>
      <c r="AO217" s="45"/>
      <c r="AP217" s="52"/>
      <c r="AQ217" s="21">
        <f>SUM(AR217:AW217)</f>
        <v>0</v>
      </c>
      <c r="AR217" s="61"/>
      <c r="AS217" s="61"/>
      <c r="AT217" s="61"/>
      <c r="AU217" s="61"/>
      <c r="AV217" s="61"/>
      <c r="AW217" s="61"/>
      <c r="AX217" s="21">
        <f>SUM(AY217:BD217)</f>
        <v>0</v>
      </c>
      <c r="AY217" s="61"/>
      <c r="AZ217" s="61"/>
      <c r="BA217" s="61"/>
      <c r="BB217" s="61"/>
      <c r="BC217" s="61"/>
      <c r="BD217" s="61"/>
      <c r="BE217" s="61"/>
      <c r="BF217" s="61"/>
      <c r="BG217" s="61"/>
      <c r="BH217" s="61"/>
      <c r="BI217" s="61"/>
      <c r="BJ217" s="61"/>
      <c r="BK217" s="61"/>
      <c r="BL217" s="61"/>
      <c r="BM217" s="61"/>
      <c r="BN217" s="61"/>
      <c r="BO217" s="61"/>
      <c r="BP217" s="61"/>
      <c r="BQ217" s="61"/>
      <c r="BR217" s="61"/>
      <c r="BS217" s="61"/>
      <c r="BT217" s="61"/>
      <c r="BU217" s="61"/>
      <c r="BV217" s="61"/>
      <c r="BW217" s="61"/>
      <c r="BX217" s="61"/>
      <c r="BY217" s="61"/>
      <c r="BZ217" s="61"/>
      <c r="CA217" s="61"/>
      <c r="CB217" s="50"/>
      <c r="CC217" s="49">
        <f>P217-AA217-AG217-AI217-AJ217</f>
        <v>0</v>
      </c>
      <c r="CD217" s="49">
        <f>P217-AK217-AL217-AM217-AN217</f>
        <v>0</v>
      </c>
      <c r="CE217" s="73">
        <f>P217-AQ217</f>
        <v>0</v>
      </c>
      <c r="CF217" s="73">
        <f>P217-AX217-BE217</f>
        <v>0</v>
      </c>
      <c r="CG217" s="73">
        <f>P217-BH217-BJ217-BL217-BN217-BP217-BR217-BT217-BV217-BX217-BZ217</f>
        <v>0</v>
      </c>
    </row>
    <row r="218" spans="1:85" s="26" customFormat="1">
      <c r="A218" s="60" t="s">
        <v>171</v>
      </c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8">
        <v>28</v>
      </c>
      <c r="P218" s="71">
        <f>SUM(P219:P221)</f>
        <v>1</v>
      </c>
      <c r="Q218" s="57">
        <f>P218-R218-S218-T218</f>
        <v>0</v>
      </c>
      <c r="R218" s="71">
        <f>SUM(R219:R221)</f>
        <v>0</v>
      </c>
      <c r="S218" s="71">
        <f>SUM(S219:S221)</f>
        <v>1</v>
      </c>
      <c r="T218" s="71">
        <f>SUM(T219:T221)</f>
        <v>0</v>
      </c>
      <c r="U218" s="71">
        <f>SUM(U219:U221)</f>
        <v>0</v>
      </c>
      <c r="V218" s="69">
        <f>SUM(V219:V221)</f>
        <v>1</v>
      </c>
      <c r="W218" s="71">
        <f>SUM(W219:W221)</f>
        <v>1</v>
      </c>
      <c r="X218" s="56"/>
      <c r="Y218" s="71">
        <f>SUM(Y219:Y221)</f>
        <v>10</v>
      </c>
      <c r="Z218" s="69">
        <f>SUM(Z219:Z221)</f>
        <v>0</v>
      </c>
      <c r="AA218" s="71">
        <f>SUM(AA219:AA221)</f>
        <v>1</v>
      </c>
      <c r="AB218" s="71">
        <f>SUM(AB219:AB221)</f>
        <v>1</v>
      </c>
      <c r="AC218" s="71">
        <f>SUM(AC219:AC221)</f>
        <v>0</v>
      </c>
      <c r="AD218" s="71">
        <f>SUM(AD219:AD221)</f>
        <v>0</v>
      </c>
      <c r="AE218" s="71">
        <f>SUM(AE219:AE221)</f>
        <v>0</v>
      </c>
      <c r="AF218" s="71">
        <f>SUM(AF219:AF221)</f>
        <v>0</v>
      </c>
      <c r="AG218" s="71">
        <f>SUM(AG219:AG221)</f>
        <v>0</v>
      </c>
      <c r="AH218" s="71">
        <f>SUM(AH219:AH221)</f>
        <v>0</v>
      </c>
      <c r="AI218" s="71">
        <f>SUM(AI219:AI221)</f>
        <v>0</v>
      </c>
      <c r="AJ218" s="71">
        <f>SUM(AJ219:AJ221)</f>
        <v>0</v>
      </c>
      <c r="AK218" s="71">
        <f>SUM(AK219:AK221)</f>
        <v>0</v>
      </c>
      <c r="AL218" s="71">
        <f>SUM(AL219:AL221)</f>
        <v>0</v>
      </c>
      <c r="AM218" s="71">
        <f>SUM(AM219:AM221)</f>
        <v>0</v>
      </c>
      <c r="AN218" s="71">
        <f>SUM(AN219:AN221)</f>
        <v>1</v>
      </c>
      <c r="AO218" s="71">
        <f>SUM(AO219:AO221)</f>
        <v>1</v>
      </c>
      <c r="AP218" s="69">
        <f>SUM(AP219:AP221)</f>
        <v>1</v>
      </c>
      <c r="AQ218" s="71">
        <f>SUM(AQ219:AQ221)</f>
        <v>1</v>
      </c>
      <c r="AR218" s="71">
        <f>SUM(AR219:AR221)</f>
        <v>1</v>
      </c>
      <c r="AS218" s="71">
        <f>SUM(AS219:AS221)</f>
        <v>0</v>
      </c>
      <c r="AT218" s="71">
        <f>SUM(AT219:AT221)</f>
        <v>0</v>
      </c>
      <c r="AU218" s="71">
        <f>SUM(AU219:AU221)</f>
        <v>0</v>
      </c>
      <c r="AV218" s="71">
        <f>SUM(AV219:AV221)</f>
        <v>0</v>
      </c>
      <c r="AW218" s="71">
        <f>SUM(AW219:AW221)</f>
        <v>0</v>
      </c>
      <c r="AX218" s="71">
        <f>SUM(AX219:AX221)</f>
        <v>1</v>
      </c>
      <c r="AY218" s="71">
        <f>SUM(AY219:AY221)</f>
        <v>1</v>
      </c>
      <c r="AZ218" s="71">
        <f>SUM(AZ219:AZ221)</f>
        <v>0</v>
      </c>
      <c r="BA218" s="71">
        <f>SUM(BA219:BA221)</f>
        <v>0</v>
      </c>
      <c r="BB218" s="71">
        <f>SUM(BB219:BB221)</f>
        <v>0</v>
      </c>
      <c r="BC218" s="71">
        <f>SUM(BC219:BC221)</f>
        <v>0</v>
      </c>
      <c r="BD218" s="71">
        <f>SUM(BD219:BD221)</f>
        <v>0</v>
      </c>
      <c r="BE218" s="71">
        <f>SUM(BE219:BE221)</f>
        <v>0</v>
      </c>
      <c r="BF218" s="71">
        <f>SUM(BF219:BF221)</f>
        <v>0</v>
      </c>
      <c r="BG218" s="71">
        <f>SUM(BG219:BG221)</f>
        <v>0</v>
      </c>
      <c r="BH218" s="71">
        <f>SUM(BH219:BH221)</f>
        <v>0</v>
      </c>
      <c r="BI218" s="71">
        <f>SUM(BI219:BI221)</f>
        <v>0</v>
      </c>
      <c r="BJ218" s="71">
        <f>SUM(BJ219:BJ221)</f>
        <v>1</v>
      </c>
      <c r="BK218" s="71">
        <f>SUM(BK219:BK221)</f>
        <v>1</v>
      </c>
      <c r="BL218" s="71">
        <f>SUM(BL219:BL221)</f>
        <v>0</v>
      </c>
      <c r="BM218" s="71">
        <f>SUM(BM219:BM221)</f>
        <v>0</v>
      </c>
      <c r="BN218" s="71">
        <f>SUM(BN219:BN221)</f>
        <v>0</v>
      </c>
      <c r="BO218" s="71">
        <f>SUM(BO219:BO221)</f>
        <v>0</v>
      </c>
      <c r="BP218" s="71">
        <f>SUM(BP219:BP221)</f>
        <v>0</v>
      </c>
      <c r="BQ218" s="71">
        <f>SUM(BQ219:BQ221)</f>
        <v>0</v>
      </c>
      <c r="BR218" s="71">
        <f>SUM(BR219:BR221)</f>
        <v>0</v>
      </c>
      <c r="BS218" s="71">
        <f>SUM(BS219:BS221)</f>
        <v>0</v>
      </c>
      <c r="BT218" s="71">
        <f>SUM(BT219:BT221)</f>
        <v>0</v>
      </c>
      <c r="BU218" s="71">
        <f>SUM(BU219:BU221)</f>
        <v>0</v>
      </c>
      <c r="BV218" s="71">
        <f>SUM(BV219:BV221)</f>
        <v>0</v>
      </c>
      <c r="BW218" s="71">
        <f>SUM(BW219:BW221)</f>
        <v>0</v>
      </c>
      <c r="BX218" s="71">
        <f>SUM(BX219:BX221)</f>
        <v>0</v>
      </c>
      <c r="BY218" s="71">
        <f>SUM(BY219:BY221)</f>
        <v>0</v>
      </c>
      <c r="BZ218" s="71">
        <f>SUM(BZ219:BZ221)</f>
        <v>0</v>
      </c>
      <c r="CA218" s="71">
        <f>SUM(CA219:CA221)</f>
        <v>0</v>
      </c>
      <c r="CB218" s="89"/>
      <c r="CC218" s="49">
        <f>P218-AA218-AG218-AI218-AJ218</f>
        <v>0</v>
      </c>
      <c r="CD218" s="49">
        <f>P218-AK218-AL218-AM218-AN218</f>
        <v>0</v>
      </c>
      <c r="CE218" s="73">
        <f>P218-AQ218</f>
        <v>0</v>
      </c>
      <c r="CF218" s="73">
        <f>P218-AX218-BE218</f>
        <v>0</v>
      </c>
      <c r="CG218" s="73">
        <f>P218-BH218-BJ218-BL218-BN218-BP218-BR218-BT218-BV218-BX218-BZ218</f>
        <v>0</v>
      </c>
    </row>
    <row r="219" spans="1:85" s="15" customFormat="1" ht="38.25">
      <c r="A219" s="68" t="s">
        <v>170</v>
      </c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93" t="s">
        <v>169</v>
      </c>
      <c r="P219" s="61">
        <v>1</v>
      </c>
      <c r="Q219" s="57">
        <f>P219-R219-S219-T219</f>
        <v>0</v>
      </c>
      <c r="R219" s="66"/>
      <c r="S219" s="66">
        <v>1</v>
      </c>
      <c r="T219" s="66"/>
      <c r="U219" s="66"/>
      <c r="V219" s="65">
        <v>1</v>
      </c>
      <c r="W219" s="63">
        <v>1</v>
      </c>
      <c r="X219" s="64" t="s">
        <v>94</v>
      </c>
      <c r="Y219" s="63">
        <v>10</v>
      </c>
      <c r="Z219" s="62"/>
      <c r="AA219" s="61">
        <v>1</v>
      </c>
      <c r="AB219" s="61">
        <v>1</v>
      </c>
      <c r="AC219" s="61"/>
      <c r="AD219" s="61"/>
      <c r="AE219" s="61"/>
      <c r="AF219" s="61"/>
      <c r="AG219" s="61"/>
      <c r="AH219" s="61"/>
      <c r="AI219" s="61"/>
      <c r="AJ219" s="61"/>
      <c r="AK219" s="45"/>
      <c r="AL219" s="45"/>
      <c r="AM219" s="45"/>
      <c r="AN219" s="45">
        <v>1</v>
      </c>
      <c r="AO219" s="45">
        <v>1</v>
      </c>
      <c r="AP219" s="81">
        <v>1</v>
      </c>
      <c r="AQ219" s="21">
        <f>SUM(AR219:AW219)</f>
        <v>1</v>
      </c>
      <c r="AR219" s="61">
        <v>1</v>
      </c>
      <c r="AS219" s="61"/>
      <c r="AT219" s="61"/>
      <c r="AU219" s="61"/>
      <c r="AV219" s="61"/>
      <c r="AW219" s="61"/>
      <c r="AX219" s="21">
        <f>SUM(AY219:BD219)</f>
        <v>1</v>
      </c>
      <c r="AY219" s="61">
        <v>1</v>
      </c>
      <c r="AZ219" s="61"/>
      <c r="BA219" s="61"/>
      <c r="BB219" s="61"/>
      <c r="BC219" s="61"/>
      <c r="BD219" s="61"/>
      <c r="BE219" s="61"/>
      <c r="BF219" s="61"/>
      <c r="BG219" s="75"/>
      <c r="BH219" s="61"/>
      <c r="BI219" s="61"/>
      <c r="BJ219" s="61">
        <v>1</v>
      </c>
      <c r="BK219" s="61">
        <v>1</v>
      </c>
      <c r="BL219" s="61"/>
      <c r="BM219" s="61"/>
      <c r="BN219" s="61"/>
      <c r="BO219" s="61"/>
      <c r="BP219" s="61"/>
      <c r="BQ219" s="61"/>
      <c r="BR219" s="61"/>
      <c r="BS219" s="61"/>
      <c r="BT219" s="61"/>
      <c r="BU219" s="61"/>
      <c r="BV219" s="61"/>
      <c r="BW219" s="61"/>
      <c r="BX219" s="61"/>
      <c r="BY219" s="61"/>
      <c r="BZ219" s="61"/>
      <c r="CA219" s="61"/>
      <c r="CB219" s="50"/>
      <c r="CC219" s="49">
        <f>P219-AA219-AG219-AI219-AJ219</f>
        <v>0</v>
      </c>
      <c r="CD219" s="49">
        <f>P219-AK219-AL219-AM219-AN219</f>
        <v>0</v>
      </c>
      <c r="CE219" s="73">
        <f>P219-AQ219</f>
        <v>0</v>
      </c>
      <c r="CF219" s="73">
        <f>P219-AX219-BE219</f>
        <v>0</v>
      </c>
      <c r="CG219" s="73">
        <f>P219-BH219-BJ219-BL219-BN219-BP219-BR219-BT219-BV219-BX219-BZ219</f>
        <v>0</v>
      </c>
    </row>
    <row r="220" spans="1:85" s="15" customFormat="1">
      <c r="A220" s="68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93"/>
      <c r="P220" s="61"/>
      <c r="Q220" s="57">
        <f>P220-R220-S220-T220</f>
        <v>0</v>
      </c>
      <c r="R220" s="66"/>
      <c r="S220" s="66"/>
      <c r="T220" s="66"/>
      <c r="U220" s="66"/>
      <c r="V220" s="65"/>
      <c r="W220" s="63"/>
      <c r="X220" s="64"/>
      <c r="Y220" s="63"/>
      <c r="Z220" s="62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45"/>
      <c r="AL220" s="45"/>
      <c r="AM220" s="45"/>
      <c r="AN220" s="45"/>
      <c r="AO220" s="45"/>
      <c r="AP220" s="81"/>
      <c r="AQ220" s="21">
        <f>SUM(AR220:AW220)</f>
        <v>0</v>
      </c>
      <c r="AR220" s="61"/>
      <c r="AS220" s="61"/>
      <c r="AT220" s="61"/>
      <c r="AU220" s="61"/>
      <c r="AV220" s="61"/>
      <c r="AW220" s="61"/>
      <c r="AX220" s="21">
        <f>SUM(AY220:BD220)</f>
        <v>0</v>
      </c>
      <c r="AY220" s="61"/>
      <c r="AZ220" s="61"/>
      <c r="BA220" s="61"/>
      <c r="BB220" s="61"/>
      <c r="BC220" s="61"/>
      <c r="BD220" s="61"/>
      <c r="BE220" s="61"/>
      <c r="BF220" s="61"/>
      <c r="BG220" s="75"/>
      <c r="BH220" s="61"/>
      <c r="BI220" s="61"/>
      <c r="BJ220" s="61"/>
      <c r="BK220" s="61"/>
      <c r="BL220" s="61"/>
      <c r="BM220" s="61"/>
      <c r="BN220" s="61"/>
      <c r="BO220" s="61"/>
      <c r="BP220" s="61"/>
      <c r="BQ220" s="61"/>
      <c r="BR220" s="61"/>
      <c r="BS220" s="61"/>
      <c r="BT220" s="61"/>
      <c r="BU220" s="61"/>
      <c r="BV220" s="61"/>
      <c r="BW220" s="61"/>
      <c r="BX220" s="61"/>
      <c r="BY220" s="61"/>
      <c r="BZ220" s="61"/>
      <c r="CA220" s="61"/>
      <c r="CB220" s="50"/>
      <c r="CC220" s="49">
        <f>P220-AA220-AG220-AI220-AJ220</f>
        <v>0</v>
      </c>
      <c r="CD220" s="49">
        <f>P220-AK220-AL220-AM220-AN220</f>
        <v>0</v>
      </c>
      <c r="CE220" s="73">
        <f>P220-AQ220</f>
        <v>0</v>
      </c>
      <c r="CF220" s="73">
        <f>P220-AX220-BE220</f>
        <v>0</v>
      </c>
      <c r="CG220" s="73">
        <f>P220-BH220-BJ220-BL220-BN220-BP220-BR220-BT220-BV220-BX220-BZ220</f>
        <v>0</v>
      </c>
    </row>
    <row r="221" spans="1:85" s="15" customFormat="1" ht="25.5">
      <c r="A221" s="68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37" t="s">
        <v>168</v>
      </c>
      <c r="P221" s="61"/>
      <c r="Q221" s="57">
        <f>P221-R221-S221-T221</f>
        <v>0</v>
      </c>
      <c r="R221" s="66"/>
      <c r="S221" s="66"/>
      <c r="T221" s="66"/>
      <c r="U221" s="66"/>
      <c r="V221" s="65"/>
      <c r="W221" s="63"/>
      <c r="X221" s="64"/>
      <c r="Y221" s="63"/>
      <c r="Z221" s="62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45"/>
      <c r="AL221" s="45"/>
      <c r="AM221" s="45"/>
      <c r="AN221" s="45"/>
      <c r="AO221" s="45"/>
      <c r="AP221" s="81"/>
      <c r="AQ221" s="21">
        <f>SUM(AR221:AW221)</f>
        <v>0</v>
      </c>
      <c r="AR221" s="61"/>
      <c r="AS221" s="61"/>
      <c r="AT221" s="61"/>
      <c r="AU221" s="61"/>
      <c r="AV221" s="61"/>
      <c r="AW221" s="61"/>
      <c r="AX221" s="21">
        <f>SUM(AY221:BD221)</f>
        <v>0</v>
      </c>
      <c r="AY221" s="61"/>
      <c r="AZ221" s="61"/>
      <c r="BA221" s="61"/>
      <c r="BB221" s="61"/>
      <c r="BC221" s="61"/>
      <c r="BD221" s="61"/>
      <c r="BE221" s="61"/>
      <c r="BF221" s="61"/>
      <c r="BG221" s="75"/>
      <c r="BH221" s="61"/>
      <c r="BI221" s="61"/>
      <c r="BJ221" s="61"/>
      <c r="BK221" s="61"/>
      <c r="BL221" s="61"/>
      <c r="BM221" s="61"/>
      <c r="BN221" s="61"/>
      <c r="BO221" s="61"/>
      <c r="BP221" s="61"/>
      <c r="BQ221" s="61"/>
      <c r="BR221" s="61"/>
      <c r="BS221" s="61"/>
      <c r="BT221" s="61"/>
      <c r="BU221" s="61"/>
      <c r="BV221" s="61"/>
      <c r="BW221" s="61"/>
      <c r="BX221" s="61"/>
      <c r="BY221" s="61"/>
      <c r="BZ221" s="61"/>
      <c r="CA221" s="61"/>
      <c r="CB221" s="50"/>
      <c r="CC221" s="49">
        <f>P221-AA221-AG221-AI221-AJ221</f>
        <v>0</v>
      </c>
      <c r="CD221" s="49">
        <f>P221-AK221-AL221-AM221-AN221</f>
        <v>0</v>
      </c>
      <c r="CE221" s="73">
        <f>P221-AQ221</f>
        <v>0</v>
      </c>
      <c r="CF221" s="73">
        <f>P221-AX221-BE221</f>
        <v>0</v>
      </c>
      <c r="CG221" s="73">
        <f>P221-BH221-BJ221-BL221-BN221-BP221-BR221-BT221-BV221-BX221-BZ221</f>
        <v>0</v>
      </c>
    </row>
    <row r="222" spans="1:85" s="26" customFormat="1">
      <c r="A222" s="60" t="s">
        <v>167</v>
      </c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8">
        <v>29</v>
      </c>
      <c r="P222" s="71">
        <f>SUM(P223+P227+P230)</f>
        <v>0</v>
      </c>
      <c r="Q222" s="57">
        <f>P222-R222-S222-T222</f>
        <v>0</v>
      </c>
      <c r="R222" s="71">
        <f>SUM(R223+R227+R230)</f>
        <v>0</v>
      </c>
      <c r="S222" s="71">
        <f>SUM(S223+S227+S230)</f>
        <v>0</v>
      </c>
      <c r="T222" s="71">
        <f>SUM(T223+T227+T230)</f>
        <v>0</v>
      </c>
      <c r="U222" s="71">
        <f>SUM(U223+U227+U230)</f>
        <v>0</v>
      </c>
      <c r="V222" s="69">
        <f>SUM(V223+V227+V230)</f>
        <v>0</v>
      </c>
      <c r="W222" s="71">
        <f>SUM(W223+W227+W230)</f>
        <v>0</v>
      </c>
      <c r="X222" s="56"/>
      <c r="Y222" s="71">
        <f>SUM(Y223+Y227+Y230)</f>
        <v>0</v>
      </c>
      <c r="Z222" s="69">
        <f>SUM(Z223+Z227+Z230)</f>
        <v>0</v>
      </c>
      <c r="AA222" s="71">
        <f>SUM(AA223+AA227+AA230)</f>
        <v>0</v>
      </c>
      <c r="AB222" s="71">
        <f>SUM(AB223+AB227+AB230)</f>
        <v>0</v>
      </c>
      <c r="AC222" s="71">
        <f>SUM(AC223+AC227+AC230)</f>
        <v>0</v>
      </c>
      <c r="AD222" s="71">
        <f>SUM(AD223+AD227+AD230)</f>
        <v>0</v>
      </c>
      <c r="AE222" s="71">
        <f>SUM(AE223+AE227+AE230)</f>
        <v>0</v>
      </c>
      <c r="AF222" s="71">
        <f>SUM(AF223+AF227+AF230)</f>
        <v>0</v>
      </c>
      <c r="AG222" s="71">
        <f>SUM(AG223+AG227+AG230)</f>
        <v>0</v>
      </c>
      <c r="AH222" s="71">
        <f>SUM(AH223+AH227+AH230)</f>
        <v>0</v>
      </c>
      <c r="AI222" s="71">
        <f>SUM(AI223+AI227+AI230)</f>
        <v>0</v>
      </c>
      <c r="AJ222" s="71">
        <f>SUM(AJ223+AJ227+AJ230)</f>
        <v>0</v>
      </c>
      <c r="AK222" s="71">
        <f>SUM(AK223+AK227+AK230)</f>
        <v>0</v>
      </c>
      <c r="AL222" s="71">
        <f>SUM(AL223+AL227+AL230)</f>
        <v>0</v>
      </c>
      <c r="AM222" s="71">
        <f>SUM(AM223+AM227+AM230)</f>
        <v>0</v>
      </c>
      <c r="AN222" s="71">
        <f>SUM(AN223+AN227+AN230)</f>
        <v>0</v>
      </c>
      <c r="AO222" s="71">
        <f>SUM(AO223+AO227+AO230)</f>
        <v>0</v>
      </c>
      <c r="AP222" s="69">
        <f>SUM(AP223+AP227+AP230)</f>
        <v>0</v>
      </c>
      <c r="AQ222" s="71">
        <f>SUM(AQ223+AQ227+AQ230)</f>
        <v>0</v>
      </c>
      <c r="AR222" s="71">
        <f>SUM(AR223+AR227+AR230)</f>
        <v>0</v>
      </c>
      <c r="AS222" s="71">
        <f>SUM(AS223+AS227+AS230)</f>
        <v>0</v>
      </c>
      <c r="AT222" s="71">
        <f>SUM(AT223+AT227+AT230)</f>
        <v>0</v>
      </c>
      <c r="AU222" s="71">
        <f>SUM(AU223+AU227+AU230)</f>
        <v>0</v>
      </c>
      <c r="AV222" s="71">
        <f>SUM(AV223+AV227+AV230)</f>
        <v>0</v>
      </c>
      <c r="AW222" s="71">
        <f>SUM(AW223+AW227+AW230)</f>
        <v>0</v>
      </c>
      <c r="AX222" s="71">
        <f>SUM(AX223+AX227+AX230)</f>
        <v>0</v>
      </c>
      <c r="AY222" s="71">
        <f>SUM(AY223+AY227+AY230)</f>
        <v>0</v>
      </c>
      <c r="AZ222" s="71">
        <f>SUM(AZ223+AZ227+AZ230)</f>
        <v>0</v>
      </c>
      <c r="BA222" s="71">
        <f>SUM(BA223+BA227+BA230)</f>
        <v>0</v>
      </c>
      <c r="BB222" s="71">
        <f>SUM(BB223+BB227+BB230)</f>
        <v>0</v>
      </c>
      <c r="BC222" s="71">
        <f>SUM(BC223+BC227+BC230)</f>
        <v>0</v>
      </c>
      <c r="BD222" s="71">
        <f>SUM(BD223+BD227+BD230)</f>
        <v>0</v>
      </c>
      <c r="BE222" s="71">
        <f>SUM(BE223+BE227+BE230)</f>
        <v>0</v>
      </c>
      <c r="BF222" s="71">
        <f>SUM(BF223+BF227+BF230)</f>
        <v>0</v>
      </c>
      <c r="BG222" s="71">
        <f>SUM(BG223+BG227+BG230)</f>
        <v>0</v>
      </c>
      <c r="BH222" s="71">
        <f>SUM(BH223+BH227+BH230)</f>
        <v>0</v>
      </c>
      <c r="BI222" s="71">
        <f>SUM(BI223+BI227+BI230)</f>
        <v>0</v>
      </c>
      <c r="BJ222" s="71">
        <f>SUM(BJ223+BJ227+BJ230)</f>
        <v>0</v>
      </c>
      <c r="BK222" s="71">
        <f>SUM(BK223+BK227+BK230)</f>
        <v>0</v>
      </c>
      <c r="BL222" s="71">
        <f>SUM(BL223+BL227+BL230)</f>
        <v>0</v>
      </c>
      <c r="BM222" s="71">
        <f>SUM(BM223+BM227+BM230)</f>
        <v>0</v>
      </c>
      <c r="BN222" s="71">
        <f>SUM(BN223+BN227+BN230)</f>
        <v>0</v>
      </c>
      <c r="BO222" s="71">
        <f>SUM(BO223+BO227+BO230)</f>
        <v>0</v>
      </c>
      <c r="BP222" s="71">
        <f>SUM(BP223+BP227+BP230)</f>
        <v>0</v>
      </c>
      <c r="BQ222" s="71">
        <f>SUM(BQ223+BQ227+BQ230)</f>
        <v>0</v>
      </c>
      <c r="BR222" s="71">
        <f>SUM(BR223+BR227+BR230)</f>
        <v>0</v>
      </c>
      <c r="BS222" s="71">
        <f>SUM(BS223+BS227+BS230)</f>
        <v>0</v>
      </c>
      <c r="BT222" s="71">
        <f>SUM(BT223+BT227+BT230)</f>
        <v>0</v>
      </c>
      <c r="BU222" s="71">
        <f>SUM(BU223+BU227+BU230)</f>
        <v>0</v>
      </c>
      <c r="BV222" s="71">
        <f>SUM(BV223+BV227+BV230)</f>
        <v>0</v>
      </c>
      <c r="BW222" s="71">
        <f>SUM(BW223+BW227+BW230)</f>
        <v>0</v>
      </c>
      <c r="BX222" s="71">
        <f>SUM(BX223+BX227+BX230)</f>
        <v>0</v>
      </c>
      <c r="BY222" s="71">
        <f>SUM(BY223+BY227+BY230)</f>
        <v>0</v>
      </c>
      <c r="BZ222" s="71">
        <f>SUM(BZ223+BZ227+BZ230)</f>
        <v>0</v>
      </c>
      <c r="CA222" s="71">
        <f>SUM(CA223+CA227+CA230)</f>
        <v>0</v>
      </c>
      <c r="CB222" s="89"/>
      <c r="CC222" s="49">
        <f>P222-AA222-AG222-AI222-AJ222</f>
        <v>0</v>
      </c>
      <c r="CD222" s="49">
        <f>P222-AK222-AL222-AM222-AN222</f>
        <v>0</v>
      </c>
      <c r="CE222" s="73">
        <f>P222-AQ222</f>
        <v>0</v>
      </c>
      <c r="CF222" s="73">
        <f>P222-AX222-BE222</f>
        <v>0</v>
      </c>
      <c r="CG222" s="73">
        <f>P222-BH222-BJ222-BL222-BN222-BP222-BR222-BT222-BV222-BX222-BZ222</f>
        <v>0</v>
      </c>
    </row>
    <row r="223" spans="1:85" s="15" customFormat="1">
      <c r="A223" s="60" t="s">
        <v>166</v>
      </c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8">
        <v>30</v>
      </c>
      <c r="P223" s="71">
        <f>SUM(P224:P226)</f>
        <v>0</v>
      </c>
      <c r="Q223" s="57">
        <f>P223-R223-S223-T223</f>
        <v>0</v>
      </c>
      <c r="R223" s="71">
        <f>SUM(R224:R226)</f>
        <v>0</v>
      </c>
      <c r="S223" s="71">
        <f>SUM(S224:S226)</f>
        <v>0</v>
      </c>
      <c r="T223" s="71">
        <f>SUM(T224:T226)</f>
        <v>0</v>
      </c>
      <c r="U223" s="71">
        <f>SUM(U224:U226)</f>
        <v>0</v>
      </c>
      <c r="V223" s="69">
        <f>SUM(V224:V226)</f>
        <v>0</v>
      </c>
      <c r="W223" s="71">
        <f>SUM(W224:W226)</f>
        <v>0</v>
      </c>
      <c r="X223" s="56"/>
      <c r="Y223" s="71">
        <f>SUM(Y224:Y226)</f>
        <v>0</v>
      </c>
      <c r="Z223" s="69">
        <f>SUM(Z224:Z226)</f>
        <v>0</v>
      </c>
      <c r="AA223" s="71">
        <f>SUM(AA224:AA226)</f>
        <v>0</v>
      </c>
      <c r="AB223" s="71">
        <f>SUM(AB224:AB226)</f>
        <v>0</v>
      </c>
      <c r="AC223" s="71">
        <f>SUM(AC224:AC226)</f>
        <v>0</v>
      </c>
      <c r="AD223" s="71">
        <f>SUM(AD224:AD226)</f>
        <v>0</v>
      </c>
      <c r="AE223" s="71">
        <f>SUM(AE224:AE226)</f>
        <v>0</v>
      </c>
      <c r="AF223" s="71">
        <f>SUM(AF224:AF226)</f>
        <v>0</v>
      </c>
      <c r="AG223" s="71">
        <f>SUM(AG224:AG226)</f>
        <v>0</v>
      </c>
      <c r="AH223" s="71">
        <f>SUM(AH224:AH226)</f>
        <v>0</v>
      </c>
      <c r="AI223" s="71">
        <f>SUM(AI224:AI226)</f>
        <v>0</v>
      </c>
      <c r="AJ223" s="71">
        <f>SUM(AJ224:AJ226)</f>
        <v>0</v>
      </c>
      <c r="AK223" s="71">
        <f>SUM(AK224:AK226)</f>
        <v>0</v>
      </c>
      <c r="AL223" s="71">
        <f>SUM(AL224:AL226)</f>
        <v>0</v>
      </c>
      <c r="AM223" s="71">
        <f>SUM(AM224:AM226)</f>
        <v>0</v>
      </c>
      <c r="AN223" s="71">
        <f>SUM(AN224:AN226)</f>
        <v>0</v>
      </c>
      <c r="AO223" s="71">
        <f>SUM(AO224:AO226)</f>
        <v>0</v>
      </c>
      <c r="AP223" s="69">
        <f>SUM(AP224:AP226)</f>
        <v>0</v>
      </c>
      <c r="AQ223" s="71">
        <f>SUM(AQ224:AQ226)</f>
        <v>0</v>
      </c>
      <c r="AR223" s="71">
        <f>SUM(AR224:AR226)</f>
        <v>0</v>
      </c>
      <c r="AS223" s="71">
        <f>SUM(AS224:AS226)</f>
        <v>0</v>
      </c>
      <c r="AT223" s="71">
        <f>SUM(AT224:AT226)</f>
        <v>0</v>
      </c>
      <c r="AU223" s="71">
        <f>SUM(AU224:AU226)</f>
        <v>0</v>
      </c>
      <c r="AV223" s="71">
        <f>SUM(AV224:AV226)</f>
        <v>0</v>
      </c>
      <c r="AW223" s="71">
        <f>SUM(AW224:AW226)</f>
        <v>0</v>
      </c>
      <c r="AX223" s="71">
        <f>SUM(AX224:AX226)</f>
        <v>0</v>
      </c>
      <c r="AY223" s="71">
        <f>SUM(AY224:AY226)</f>
        <v>0</v>
      </c>
      <c r="AZ223" s="71">
        <f>SUM(AZ224:AZ226)</f>
        <v>0</v>
      </c>
      <c r="BA223" s="71">
        <f>SUM(BA224:BA226)</f>
        <v>0</v>
      </c>
      <c r="BB223" s="71">
        <f>SUM(BB224:BB226)</f>
        <v>0</v>
      </c>
      <c r="BC223" s="71">
        <f>SUM(BC224:BC226)</f>
        <v>0</v>
      </c>
      <c r="BD223" s="71">
        <f>SUM(BD224:BD226)</f>
        <v>0</v>
      </c>
      <c r="BE223" s="71">
        <f>SUM(BE224:BE226)</f>
        <v>0</v>
      </c>
      <c r="BF223" s="71">
        <f>SUM(BF224:BF226)</f>
        <v>0</v>
      </c>
      <c r="BG223" s="71">
        <f>SUM(BG224:BG226)</f>
        <v>0</v>
      </c>
      <c r="BH223" s="71">
        <f>SUM(BH224:BH226)</f>
        <v>0</v>
      </c>
      <c r="BI223" s="71">
        <f>SUM(BI224:BI226)</f>
        <v>0</v>
      </c>
      <c r="BJ223" s="71">
        <f>SUM(BJ224:BJ226)</f>
        <v>0</v>
      </c>
      <c r="BK223" s="71">
        <f>SUM(BK224:BK226)</f>
        <v>0</v>
      </c>
      <c r="BL223" s="71">
        <f>SUM(BL224:BL226)</f>
        <v>0</v>
      </c>
      <c r="BM223" s="71">
        <f>SUM(BM224:BM226)</f>
        <v>0</v>
      </c>
      <c r="BN223" s="71">
        <f>SUM(BN224:BN226)</f>
        <v>0</v>
      </c>
      <c r="BO223" s="71">
        <f>SUM(BO224:BO226)</f>
        <v>0</v>
      </c>
      <c r="BP223" s="71">
        <f>SUM(BP224:BP226)</f>
        <v>0</v>
      </c>
      <c r="BQ223" s="71">
        <f>SUM(BQ224:BQ226)</f>
        <v>0</v>
      </c>
      <c r="BR223" s="71">
        <f>SUM(BR224:BR226)</f>
        <v>0</v>
      </c>
      <c r="BS223" s="71">
        <f>SUM(BS224:BS226)</f>
        <v>0</v>
      </c>
      <c r="BT223" s="71">
        <f>SUM(BT224:BT226)</f>
        <v>0</v>
      </c>
      <c r="BU223" s="71">
        <f>SUM(BU224:BU226)</f>
        <v>0</v>
      </c>
      <c r="BV223" s="71">
        <f>SUM(BV224:BV226)</f>
        <v>0</v>
      </c>
      <c r="BW223" s="71">
        <f>SUM(BW224:BW226)</f>
        <v>0</v>
      </c>
      <c r="BX223" s="71">
        <f>SUM(BX224:BX226)</f>
        <v>0</v>
      </c>
      <c r="BY223" s="71">
        <f>SUM(BY224:BY226)</f>
        <v>0</v>
      </c>
      <c r="BZ223" s="71">
        <f>SUM(BZ224:BZ226)</f>
        <v>0</v>
      </c>
      <c r="CA223" s="71">
        <f>SUM(CA224:CA226)</f>
        <v>0</v>
      </c>
      <c r="CB223" s="50"/>
      <c r="CC223" s="49">
        <f>P223-AA223-AG223-AI223-AJ223</f>
        <v>0</v>
      </c>
      <c r="CD223" s="49">
        <f>P223-AK223-AL223-AM223-AN223</f>
        <v>0</v>
      </c>
      <c r="CE223" s="73">
        <f>P223-AQ223</f>
        <v>0</v>
      </c>
      <c r="CF223" s="73">
        <f>P223-AX223-BE223</f>
        <v>0</v>
      </c>
      <c r="CG223" s="73">
        <f>P223-BH223-BJ223-BL223-BN223-BP223-BR223-BT223-BV223-BX223-BZ223</f>
        <v>0</v>
      </c>
    </row>
    <row r="224" spans="1:85" s="15" customFormat="1">
      <c r="A224" s="68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93"/>
      <c r="P224" s="61"/>
      <c r="Q224" s="57">
        <f>P224-R224-S224-T224</f>
        <v>0</v>
      </c>
      <c r="R224" s="66"/>
      <c r="S224" s="66"/>
      <c r="T224" s="66"/>
      <c r="U224" s="66"/>
      <c r="V224" s="65"/>
      <c r="W224" s="63"/>
      <c r="X224" s="64"/>
      <c r="Y224" s="63"/>
      <c r="Z224" s="62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45"/>
      <c r="AL224" s="45"/>
      <c r="AM224" s="45"/>
      <c r="AN224" s="45"/>
      <c r="AO224" s="45"/>
      <c r="AP224" s="81"/>
      <c r="AQ224" s="21">
        <f>SUM(AR224:AW224)</f>
        <v>0</v>
      </c>
      <c r="AR224" s="61"/>
      <c r="AS224" s="61"/>
      <c r="AT224" s="61"/>
      <c r="AU224" s="61"/>
      <c r="AV224" s="61"/>
      <c r="AW224" s="61"/>
      <c r="AX224" s="21">
        <f>SUM(AY224:BD224)</f>
        <v>0</v>
      </c>
      <c r="AY224" s="61"/>
      <c r="AZ224" s="61"/>
      <c r="BA224" s="61"/>
      <c r="BB224" s="61"/>
      <c r="BC224" s="61"/>
      <c r="BD224" s="61"/>
      <c r="BE224" s="61"/>
      <c r="BF224" s="61"/>
      <c r="BG224" s="75"/>
      <c r="BH224" s="61"/>
      <c r="BI224" s="61"/>
      <c r="BJ224" s="61"/>
      <c r="BK224" s="61"/>
      <c r="BL224" s="61"/>
      <c r="BM224" s="61"/>
      <c r="BN224" s="61"/>
      <c r="BO224" s="61"/>
      <c r="BP224" s="61"/>
      <c r="BQ224" s="61"/>
      <c r="BR224" s="61"/>
      <c r="BS224" s="61"/>
      <c r="BT224" s="61"/>
      <c r="BU224" s="61"/>
      <c r="BV224" s="61"/>
      <c r="BW224" s="61"/>
      <c r="BX224" s="61"/>
      <c r="BY224" s="61"/>
      <c r="BZ224" s="61"/>
      <c r="CA224" s="61"/>
      <c r="CB224" s="50"/>
      <c r="CC224" s="49">
        <f>P224-AA224-AG224-AI224-AJ224</f>
        <v>0</v>
      </c>
      <c r="CD224" s="49">
        <f>P224-AK224-AL224-AM224-AN224</f>
        <v>0</v>
      </c>
      <c r="CE224" s="73">
        <f>P224-AQ224</f>
        <v>0</v>
      </c>
      <c r="CF224" s="73">
        <f>P224-AX224-BE224</f>
        <v>0</v>
      </c>
      <c r="CG224" s="73">
        <f>P224-BH224-BJ224-BL224-BN224-BP224-BR224-BT224-BV224-BX224-BZ224</f>
        <v>0</v>
      </c>
    </row>
    <row r="225" spans="1:85" s="15" customFormat="1">
      <c r="A225" s="68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93"/>
      <c r="P225" s="61"/>
      <c r="Q225" s="57">
        <f>P225-R225-S225-T225</f>
        <v>0</v>
      </c>
      <c r="R225" s="66"/>
      <c r="S225" s="66"/>
      <c r="T225" s="66"/>
      <c r="U225" s="66"/>
      <c r="V225" s="65"/>
      <c r="W225" s="63"/>
      <c r="X225" s="64"/>
      <c r="Y225" s="63"/>
      <c r="Z225" s="62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45"/>
      <c r="AL225" s="45"/>
      <c r="AM225" s="45"/>
      <c r="AN225" s="45"/>
      <c r="AO225" s="45"/>
      <c r="AP225" s="81"/>
      <c r="AQ225" s="21">
        <f>SUM(AR225:AW225)</f>
        <v>0</v>
      </c>
      <c r="AR225" s="61"/>
      <c r="AS225" s="61"/>
      <c r="AT225" s="61"/>
      <c r="AU225" s="61"/>
      <c r="AV225" s="61"/>
      <c r="AW225" s="61"/>
      <c r="AX225" s="21">
        <f>SUM(AY225:BD225)</f>
        <v>0</v>
      </c>
      <c r="AY225" s="61"/>
      <c r="AZ225" s="61"/>
      <c r="BA225" s="61"/>
      <c r="BB225" s="61"/>
      <c r="BC225" s="61"/>
      <c r="BD225" s="61"/>
      <c r="BE225" s="61"/>
      <c r="BF225" s="61"/>
      <c r="BG225" s="75"/>
      <c r="BH225" s="61"/>
      <c r="BI225" s="61"/>
      <c r="BJ225" s="61"/>
      <c r="BK225" s="61"/>
      <c r="BL225" s="61"/>
      <c r="BM225" s="61"/>
      <c r="BN225" s="61"/>
      <c r="BO225" s="61"/>
      <c r="BP225" s="61"/>
      <c r="BQ225" s="61"/>
      <c r="BR225" s="61"/>
      <c r="BS225" s="61"/>
      <c r="BT225" s="61"/>
      <c r="BU225" s="61"/>
      <c r="BV225" s="61"/>
      <c r="BW225" s="61"/>
      <c r="BX225" s="61"/>
      <c r="BY225" s="61"/>
      <c r="BZ225" s="61"/>
      <c r="CA225" s="61"/>
      <c r="CB225" s="50"/>
      <c r="CC225" s="49">
        <f>P225-AA225-AG225-AI225-AJ225</f>
        <v>0</v>
      </c>
      <c r="CD225" s="49">
        <f>P225-AK225-AL225-AM225-AN225</f>
        <v>0</v>
      </c>
      <c r="CE225" s="73">
        <f>P225-AQ225</f>
        <v>0</v>
      </c>
      <c r="CF225" s="73">
        <f>P225-AX225-BE225</f>
        <v>0</v>
      </c>
      <c r="CG225" s="73">
        <f>P225-BH225-BJ225-BL225-BN225-BP225-BR225-BT225-BV225-BX225-BZ225</f>
        <v>0</v>
      </c>
    </row>
    <row r="226" spans="1:85" s="15" customFormat="1" ht="25.5">
      <c r="A226" s="68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37" t="s">
        <v>165</v>
      </c>
      <c r="P226" s="61"/>
      <c r="Q226" s="57">
        <f>P226-R226-S226-T226</f>
        <v>0</v>
      </c>
      <c r="R226" s="66"/>
      <c r="S226" s="66"/>
      <c r="T226" s="66"/>
      <c r="U226" s="66"/>
      <c r="V226" s="65"/>
      <c r="W226" s="63"/>
      <c r="X226" s="64"/>
      <c r="Y226" s="63"/>
      <c r="Z226" s="62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45"/>
      <c r="AL226" s="45"/>
      <c r="AM226" s="45"/>
      <c r="AN226" s="45"/>
      <c r="AO226" s="45"/>
      <c r="AP226" s="81"/>
      <c r="AQ226" s="21">
        <f>SUM(AR226:AW226)</f>
        <v>0</v>
      </c>
      <c r="AR226" s="61"/>
      <c r="AS226" s="61"/>
      <c r="AT226" s="61"/>
      <c r="AU226" s="61"/>
      <c r="AV226" s="61"/>
      <c r="AW226" s="61"/>
      <c r="AX226" s="21">
        <f>SUM(AY226:BD226)</f>
        <v>0</v>
      </c>
      <c r="AY226" s="61"/>
      <c r="AZ226" s="61"/>
      <c r="BA226" s="61"/>
      <c r="BB226" s="61"/>
      <c r="BC226" s="61"/>
      <c r="BD226" s="61"/>
      <c r="BE226" s="61"/>
      <c r="BF226" s="61"/>
      <c r="BG226" s="75"/>
      <c r="BH226" s="61"/>
      <c r="BI226" s="61"/>
      <c r="BJ226" s="61"/>
      <c r="BK226" s="61"/>
      <c r="BL226" s="61"/>
      <c r="BM226" s="61"/>
      <c r="BN226" s="61"/>
      <c r="BO226" s="61"/>
      <c r="BP226" s="61"/>
      <c r="BQ226" s="61"/>
      <c r="BR226" s="61"/>
      <c r="BS226" s="61"/>
      <c r="BT226" s="61"/>
      <c r="BU226" s="61"/>
      <c r="BV226" s="61"/>
      <c r="BW226" s="61"/>
      <c r="BX226" s="61"/>
      <c r="BY226" s="61"/>
      <c r="BZ226" s="61"/>
      <c r="CA226" s="61"/>
      <c r="CB226" s="50"/>
      <c r="CC226" s="49">
        <f>P226-AA226-AG226-AI226-AJ226</f>
        <v>0</v>
      </c>
      <c r="CD226" s="49">
        <f>P226-AK226-AL226-AM226-AN226</f>
        <v>0</v>
      </c>
      <c r="CE226" s="73">
        <f>P226-AQ226</f>
        <v>0</v>
      </c>
      <c r="CF226" s="73">
        <f>P226-AX226-BE226</f>
        <v>0</v>
      </c>
      <c r="CG226" s="73">
        <f>P226-BH226-BJ226-BL226-BN226-BP226-BR226-BT226-BV226-BX226-BZ226</f>
        <v>0</v>
      </c>
    </row>
    <row r="227" spans="1:85" s="15" customFormat="1">
      <c r="A227" s="60" t="s">
        <v>164</v>
      </c>
      <c r="B227" s="97"/>
      <c r="C227" s="97"/>
      <c r="D227" s="97"/>
      <c r="E227" s="97"/>
      <c r="F227" s="97"/>
      <c r="G227" s="97"/>
      <c r="H227" s="97"/>
      <c r="I227" s="97"/>
      <c r="J227" s="97"/>
      <c r="K227" s="97"/>
      <c r="L227" s="97"/>
      <c r="M227" s="97"/>
      <c r="N227" s="97"/>
      <c r="O227" s="58">
        <v>31</v>
      </c>
      <c r="P227" s="71">
        <f>SUM(P229)</f>
        <v>0</v>
      </c>
      <c r="Q227" s="57">
        <f>P227-R227-S227-T227</f>
        <v>0</v>
      </c>
      <c r="R227" s="71">
        <f>SUM(R229)</f>
        <v>0</v>
      </c>
      <c r="S227" s="71">
        <f>SUM(S229)</f>
        <v>0</v>
      </c>
      <c r="T227" s="71">
        <f>SUM(T229)</f>
        <v>0</v>
      </c>
      <c r="U227" s="71">
        <f>SUM(U229)</f>
        <v>0</v>
      </c>
      <c r="V227" s="69">
        <f>SUM(V229)</f>
        <v>0</v>
      </c>
      <c r="W227" s="71">
        <f>SUM(W229)</f>
        <v>0</v>
      </c>
      <c r="X227" s="56"/>
      <c r="Y227" s="71">
        <f>SUM(Y229)</f>
        <v>0</v>
      </c>
      <c r="Z227" s="69">
        <f>SUM(Z229)</f>
        <v>0</v>
      </c>
      <c r="AA227" s="71">
        <f>SUM(AA229)</f>
        <v>0</v>
      </c>
      <c r="AB227" s="71">
        <f>SUM(AB229)</f>
        <v>0</v>
      </c>
      <c r="AC227" s="71">
        <f>SUM(AC229)</f>
        <v>0</v>
      </c>
      <c r="AD227" s="71">
        <f>SUM(AD229)</f>
        <v>0</v>
      </c>
      <c r="AE227" s="71">
        <f>SUM(AE229)</f>
        <v>0</v>
      </c>
      <c r="AF227" s="71">
        <f>SUM(AF229)</f>
        <v>0</v>
      </c>
      <c r="AG227" s="71">
        <f>SUM(AG229)</f>
        <v>0</v>
      </c>
      <c r="AH227" s="71">
        <f>SUM(AH229)</f>
        <v>0</v>
      </c>
      <c r="AI227" s="71">
        <f>SUM(AI229)</f>
        <v>0</v>
      </c>
      <c r="AJ227" s="71">
        <f>SUM(AJ229)</f>
        <v>0</v>
      </c>
      <c r="AK227" s="71">
        <f>SUM(AK229)</f>
        <v>0</v>
      </c>
      <c r="AL227" s="71">
        <f>SUM(AL229)</f>
        <v>0</v>
      </c>
      <c r="AM227" s="71">
        <f>SUM(AM229)</f>
        <v>0</v>
      </c>
      <c r="AN227" s="71">
        <f>SUM(AN229)</f>
        <v>0</v>
      </c>
      <c r="AO227" s="71">
        <f>SUM(AO229)</f>
        <v>0</v>
      </c>
      <c r="AP227" s="69">
        <f>SUM(AP229)</f>
        <v>0</v>
      </c>
      <c r="AQ227" s="71">
        <f>SUM(AQ229)</f>
        <v>0</v>
      </c>
      <c r="AR227" s="71">
        <f>SUM(AR229)</f>
        <v>0</v>
      </c>
      <c r="AS227" s="71">
        <f>SUM(AS229)</f>
        <v>0</v>
      </c>
      <c r="AT227" s="71">
        <f>SUM(AT229)</f>
        <v>0</v>
      </c>
      <c r="AU227" s="71">
        <f>SUM(AU229)</f>
        <v>0</v>
      </c>
      <c r="AV227" s="71">
        <f>SUM(AV229)</f>
        <v>0</v>
      </c>
      <c r="AW227" s="71">
        <f>SUM(AW229)</f>
        <v>0</v>
      </c>
      <c r="AX227" s="71">
        <f>SUM(AX229)</f>
        <v>0</v>
      </c>
      <c r="AY227" s="71">
        <f>SUM(AY229)</f>
        <v>0</v>
      </c>
      <c r="AZ227" s="71">
        <f>SUM(AZ229)</f>
        <v>0</v>
      </c>
      <c r="BA227" s="71">
        <f>SUM(BA229)</f>
        <v>0</v>
      </c>
      <c r="BB227" s="71">
        <f>SUM(BB229)</f>
        <v>0</v>
      </c>
      <c r="BC227" s="71">
        <f>SUM(BC229)</f>
        <v>0</v>
      </c>
      <c r="BD227" s="71">
        <f>SUM(BD229)</f>
        <v>0</v>
      </c>
      <c r="BE227" s="71">
        <f>SUM(BE229)</f>
        <v>0</v>
      </c>
      <c r="BF227" s="71">
        <f>SUM(BF229)</f>
        <v>0</v>
      </c>
      <c r="BG227" s="71">
        <f>SUM(BG229)</f>
        <v>0</v>
      </c>
      <c r="BH227" s="71">
        <f>SUM(BH229)</f>
        <v>0</v>
      </c>
      <c r="BI227" s="71">
        <f>SUM(BI229)</f>
        <v>0</v>
      </c>
      <c r="BJ227" s="71">
        <f>SUM(BJ229)</f>
        <v>0</v>
      </c>
      <c r="BK227" s="71">
        <f>SUM(BK229)</f>
        <v>0</v>
      </c>
      <c r="BL227" s="71">
        <f>SUM(BL229)</f>
        <v>0</v>
      </c>
      <c r="BM227" s="71">
        <f>SUM(BM229)</f>
        <v>0</v>
      </c>
      <c r="BN227" s="71">
        <f>SUM(BN229)</f>
        <v>0</v>
      </c>
      <c r="BO227" s="71">
        <f>SUM(BO229)</f>
        <v>0</v>
      </c>
      <c r="BP227" s="71">
        <f>SUM(BP229)</f>
        <v>0</v>
      </c>
      <c r="BQ227" s="71">
        <f>SUM(BQ229)</f>
        <v>0</v>
      </c>
      <c r="BR227" s="71">
        <f>SUM(BR229)</f>
        <v>0</v>
      </c>
      <c r="BS227" s="71">
        <f>SUM(BS229)</f>
        <v>0</v>
      </c>
      <c r="BT227" s="71">
        <f>SUM(BT229)</f>
        <v>0</v>
      </c>
      <c r="BU227" s="71">
        <f>SUM(BU229)</f>
        <v>0</v>
      </c>
      <c r="BV227" s="71">
        <f>SUM(BV229)</f>
        <v>0</v>
      </c>
      <c r="BW227" s="71">
        <f>SUM(BW229)</f>
        <v>0</v>
      </c>
      <c r="BX227" s="71">
        <f>SUM(BX229)</f>
        <v>0</v>
      </c>
      <c r="BY227" s="71">
        <f>SUM(BY229)</f>
        <v>0</v>
      </c>
      <c r="BZ227" s="71">
        <f>SUM(BZ229)</f>
        <v>0</v>
      </c>
      <c r="CA227" s="71">
        <f>SUM(CA229)</f>
        <v>0</v>
      </c>
      <c r="CB227" s="50"/>
      <c r="CC227" s="49">
        <f>P227-AA227-AG227-AI227-AJ227</f>
        <v>0</v>
      </c>
      <c r="CD227" s="49">
        <f>P227-AK227-AL227-AM227-AN227</f>
        <v>0</v>
      </c>
      <c r="CE227" s="73">
        <f>P227-AQ227</f>
        <v>0</v>
      </c>
      <c r="CF227" s="73">
        <f>P227-AX227-BE227</f>
        <v>0</v>
      </c>
      <c r="CG227" s="73">
        <f>P227-BH227-BJ227-BL227-BN227-BP227-BR227-BT227-BV227-BX227-BZ227</f>
        <v>0</v>
      </c>
    </row>
    <row r="228" spans="1:85" s="102" customFormat="1">
      <c r="A228" s="68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6"/>
      <c r="P228" s="61"/>
      <c r="Q228" s="57">
        <f>P228-R228-S228-T228</f>
        <v>0</v>
      </c>
      <c r="R228" s="66"/>
      <c r="S228" s="66"/>
      <c r="T228" s="66"/>
      <c r="U228" s="66"/>
      <c r="V228" s="65"/>
      <c r="W228" s="63"/>
      <c r="X228" s="64"/>
      <c r="Y228" s="63"/>
      <c r="Z228" s="62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45"/>
      <c r="AL228" s="45"/>
      <c r="AM228" s="45"/>
      <c r="AN228" s="45"/>
      <c r="AO228" s="45"/>
      <c r="AP228" s="81"/>
      <c r="AQ228" s="21">
        <f>SUM(AR228:AW228)</f>
        <v>0</v>
      </c>
      <c r="AR228" s="61"/>
      <c r="AS228" s="61"/>
      <c r="AT228" s="61"/>
      <c r="AU228" s="61"/>
      <c r="AV228" s="61"/>
      <c r="AW228" s="61"/>
      <c r="AX228" s="21">
        <f>SUM(AY228:BD228)</f>
        <v>0</v>
      </c>
      <c r="AY228" s="61"/>
      <c r="AZ228" s="61"/>
      <c r="BA228" s="61"/>
      <c r="BB228" s="61"/>
      <c r="BC228" s="61"/>
      <c r="BD228" s="61"/>
      <c r="BE228" s="61"/>
      <c r="BF228" s="61"/>
      <c r="BG228" s="75"/>
      <c r="BH228" s="61"/>
      <c r="BI228" s="61"/>
      <c r="BJ228" s="61"/>
      <c r="BK228" s="61"/>
      <c r="BL228" s="61"/>
      <c r="BM228" s="61"/>
      <c r="BN228" s="61"/>
      <c r="BO228" s="61"/>
      <c r="BP228" s="61"/>
      <c r="BQ228" s="61"/>
      <c r="BR228" s="61"/>
      <c r="BS228" s="61"/>
      <c r="BT228" s="61"/>
      <c r="BU228" s="61"/>
      <c r="BV228" s="61"/>
      <c r="BW228" s="61"/>
      <c r="BX228" s="61"/>
      <c r="BY228" s="61"/>
      <c r="BZ228" s="61"/>
      <c r="CA228" s="61"/>
      <c r="CB228" s="50"/>
      <c r="CC228" s="49">
        <f>P228-AA228-AG228-AI228-AJ228</f>
        <v>0</v>
      </c>
      <c r="CD228" s="49">
        <f>P228-AK228-AL228-AM228-AN228</f>
        <v>0</v>
      </c>
      <c r="CE228" s="73">
        <f>P228-AQ228</f>
        <v>0</v>
      </c>
      <c r="CF228" s="73">
        <f>P228-AX228-BE228</f>
        <v>0</v>
      </c>
      <c r="CG228" s="73">
        <f>P228-BH228-BJ228-BL228-BN228-BP228-BR228-BT228-BV228-BX228-BZ228</f>
        <v>0</v>
      </c>
    </row>
    <row r="229" spans="1:85" s="15" customFormat="1" ht="25.5">
      <c r="A229" s="68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37" t="s">
        <v>163</v>
      </c>
      <c r="P229" s="61"/>
      <c r="Q229" s="57">
        <f>P229-R229-S229-T229</f>
        <v>0</v>
      </c>
      <c r="R229" s="66"/>
      <c r="S229" s="66"/>
      <c r="T229" s="66"/>
      <c r="U229" s="66"/>
      <c r="V229" s="65"/>
      <c r="W229" s="63"/>
      <c r="X229" s="64"/>
      <c r="Y229" s="63"/>
      <c r="Z229" s="62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45"/>
      <c r="AL229" s="45"/>
      <c r="AM229" s="45"/>
      <c r="AN229" s="45"/>
      <c r="AO229" s="45"/>
      <c r="AP229" s="81"/>
      <c r="AQ229" s="21">
        <f>SUM(AR229:AW229)</f>
        <v>0</v>
      </c>
      <c r="AR229" s="61"/>
      <c r="AS229" s="61"/>
      <c r="AT229" s="61"/>
      <c r="AU229" s="61"/>
      <c r="AV229" s="61"/>
      <c r="AW229" s="61"/>
      <c r="AX229" s="21">
        <f>SUM(AY229:BD229)</f>
        <v>0</v>
      </c>
      <c r="AY229" s="61"/>
      <c r="AZ229" s="61"/>
      <c r="BA229" s="61"/>
      <c r="BB229" s="61"/>
      <c r="BC229" s="61"/>
      <c r="BD229" s="61"/>
      <c r="BE229" s="61"/>
      <c r="BF229" s="61"/>
      <c r="BG229" s="75"/>
      <c r="BH229" s="61"/>
      <c r="BI229" s="61"/>
      <c r="BJ229" s="61"/>
      <c r="BK229" s="61"/>
      <c r="BL229" s="61"/>
      <c r="BM229" s="61"/>
      <c r="BN229" s="61"/>
      <c r="BO229" s="61"/>
      <c r="BP229" s="61"/>
      <c r="BQ229" s="61"/>
      <c r="BR229" s="61"/>
      <c r="BS229" s="61"/>
      <c r="BT229" s="61"/>
      <c r="BU229" s="61"/>
      <c r="BV229" s="61"/>
      <c r="BW229" s="61"/>
      <c r="BX229" s="61"/>
      <c r="BY229" s="61"/>
      <c r="BZ229" s="61"/>
      <c r="CA229" s="61"/>
      <c r="CB229" s="50"/>
      <c r="CC229" s="49">
        <f>P229-AA229-AG229-AI229-AJ229</f>
        <v>0</v>
      </c>
      <c r="CD229" s="49">
        <f>P229-AK229-AL229-AM229-AN229</f>
        <v>0</v>
      </c>
      <c r="CE229" s="73">
        <f>P229-AQ229</f>
        <v>0</v>
      </c>
      <c r="CF229" s="73">
        <f>P229-AX229-BE229</f>
        <v>0</v>
      </c>
      <c r="CG229" s="73">
        <f>P229-BH229-BJ229-BL229-BN229-BP229-BR229-BT229-BV229-BX229-BZ229</f>
        <v>0</v>
      </c>
    </row>
    <row r="230" spans="1:85" s="15" customFormat="1">
      <c r="A230" s="60" t="s">
        <v>162</v>
      </c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8">
        <v>32</v>
      </c>
      <c r="P230" s="71">
        <f>P232</f>
        <v>0</v>
      </c>
      <c r="Q230" s="57">
        <f>P230-R230-S230-T230</f>
        <v>0</v>
      </c>
      <c r="R230" s="71">
        <f>R232</f>
        <v>0</v>
      </c>
      <c r="S230" s="71">
        <f>S232</f>
        <v>0</v>
      </c>
      <c r="T230" s="71">
        <f>T232</f>
        <v>0</v>
      </c>
      <c r="U230" s="71">
        <f>U232</f>
        <v>0</v>
      </c>
      <c r="V230" s="69">
        <f>V232</f>
        <v>0</v>
      </c>
      <c r="W230" s="71">
        <f>W232</f>
        <v>0</v>
      </c>
      <c r="X230" s="56"/>
      <c r="Y230" s="71">
        <f>Y232</f>
        <v>0</v>
      </c>
      <c r="Z230" s="69">
        <f>Z232</f>
        <v>0</v>
      </c>
      <c r="AA230" s="71">
        <f>AA232</f>
        <v>0</v>
      </c>
      <c r="AB230" s="71">
        <f>AB232</f>
        <v>0</v>
      </c>
      <c r="AC230" s="71">
        <f>AC232</f>
        <v>0</v>
      </c>
      <c r="AD230" s="71">
        <f>AD232</f>
        <v>0</v>
      </c>
      <c r="AE230" s="71">
        <f>AE232</f>
        <v>0</v>
      </c>
      <c r="AF230" s="71">
        <f>AF232</f>
        <v>0</v>
      </c>
      <c r="AG230" s="71">
        <f>AG232</f>
        <v>0</v>
      </c>
      <c r="AH230" s="71">
        <f>AH232</f>
        <v>0</v>
      </c>
      <c r="AI230" s="71">
        <f>AI232</f>
        <v>0</v>
      </c>
      <c r="AJ230" s="71">
        <f>AJ232</f>
        <v>0</v>
      </c>
      <c r="AK230" s="71">
        <f>AK232</f>
        <v>0</v>
      </c>
      <c r="AL230" s="71">
        <f>AL232</f>
        <v>0</v>
      </c>
      <c r="AM230" s="71">
        <f>AM232</f>
        <v>0</v>
      </c>
      <c r="AN230" s="71">
        <f>AN232</f>
        <v>0</v>
      </c>
      <c r="AO230" s="71">
        <f>AO232</f>
        <v>0</v>
      </c>
      <c r="AP230" s="69">
        <f>AP232</f>
        <v>0</v>
      </c>
      <c r="AQ230" s="71">
        <f>AQ232</f>
        <v>0</v>
      </c>
      <c r="AR230" s="71">
        <f>AR232</f>
        <v>0</v>
      </c>
      <c r="AS230" s="71">
        <f>AS232</f>
        <v>0</v>
      </c>
      <c r="AT230" s="71">
        <f>AT232</f>
        <v>0</v>
      </c>
      <c r="AU230" s="71">
        <f>AU232</f>
        <v>0</v>
      </c>
      <c r="AV230" s="71">
        <f>AV232</f>
        <v>0</v>
      </c>
      <c r="AW230" s="71">
        <f>AW232</f>
        <v>0</v>
      </c>
      <c r="AX230" s="71">
        <f>AX232</f>
        <v>0</v>
      </c>
      <c r="AY230" s="71">
        <f>AY232</f>
        <v>0</v>
      </c>
      <c r="AZ230" s="71">
        <f>AZ232</f>
        <v>0</v>
      </c>
      <c r="BA230" s="71">
        <f>BA232</f>
        <v>0</v>
      </c>
      <c r="BB230" s="71">
        <f>BB232</f>
        <v>0</v>
      </c>
      <c r="BC230" s="71">
        <f>BC232</f>
        <v>0</v>
      </c>
      <c r="BD230" s="71">
        <f>BD232</f>
        <v>0</v>
      </c>
      <c r="BE230" s="71">
        <f>BE232</f>
        <v>0</v>
      </c>
      <c r="BF230" s="71">
        <f>BF232</f>
        <v>0</v>
      </c>
      <c r="BG230" s="71">
        <f>BG232</f>
        <v>0</v>
      </c>
      <c r="BH230" s="71">
        <f>BH232</f>
        <v>0</v>
      </c>
      <c r="BI230" s="71">
        <f>BI232</f>
        <v>0</v>
      </c>
      <c r="BJ230" s="71">
        <f>BJ232</f>
        <v>0</v>
      </c>
      <c r="BK230" s="71">
        <f>BK232</f>
        <v>0</v>
      </c>
      <c r="BL230" s="71">
        <f>BL232</f>
        <v>0</v>
      </c>
      <c r="BM230" s="71">
        <f>BM232</f>
        <v>0</v>
      </c>
      <c r="BN230" s="71">
        <f>BN232</f>
        <v>0</v>
      </c>
      <c r="BO230" s="71">
        <f>BO232</f>
        <v>0</v>
      </c>
      <c r="BP230" s="71">
        <f>BP232</f>
        <v>0</v>
      </c>
      <c r="BQ230" s="71">
        <f>BQ232</f>
        <v>0</v>
      </c>
      <c r="BR230" s="71">
        <f>BR232</f>
        <v>0</v>
      </c>
      <c r="BS230" s="71">
        <f>BS232</f>
        <v>0</v>
      </c>
      <c r="BT230" s="71">
        <f>BT232</f>
        <v>0</v>
      </c>
      <c r="BU230" s="71">
        <f>BU232</f>
        <v>0</v>
      </c>
      <c r="BV230" s="71">
        <f>BV232</f>
        <v>0</v>
      </c>
      <c r="BW230" s="71">
        <f>BW232</f>
        <v>0</v>
      </c>
      <c r="BX230" s="71">
        <f>BX232</f>
        <v>0</v>
      </c>
      <c r="BY230" s="71">
        <f>BY232</f>
        <v>0</v>
      </c>
      <c r="BZ230" s="71">
        <f>BZ232</f>
        <v>0</v>
      </c>
      <c r="CA230" s="71">
        <f>CA232</f>
        <v>0</v>
      </c>
      <c r="CB230" s="50"/>
      <c r="CC230" s="49">
        <f>P230-AA230-AG230-AI230-AJ230</f>
        <v>0</v>
      </c>
      <c r="CD230" s="49">
        <f>P230-AK230-AL230-AM230-AN230</f>
        <v>0</v>
      </c>
      <c r="CE230" s="73">
        <f>P230-AQ230</f>
        <v>0</v>
      </c>
      <c r="CF230" s="73">
        <f>P230-AX230-BE230</f>
        <v>0</v>
      </c>
      <c r="CG230" s="73">
        <f>P230-BH230-BJ230-BL230-BN230-BP230-BR230-BT230-BV230-BX230-BZ230</f>
        <v>0</v>
      </c>
    </row>
    <row r="231" spans="1:85" s="102" customFormat="1">
      <c r="A231" s="68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6"/>
      <c r="P231" s="61"/>
      <c r="Q231" s="57">
        <f>P231-R231-S231-T231</f>
        <v>0</v>
      </c>
      <c r="R231" s="66"/>
      <c r="S231" s="66"/>
      <c r="T231" s="66"/>
      <c r="U231" s="66"/>
      <c r="V231" s="65"/>
      <c r="W231" s="63"/>
      <c r="X231" s="64"/>
      <c r="Y231" s="63"/>
      <c r="Z231" s="62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45"/>
      <c r="AL231" s="45"/>
      <c r="AM231" s="45"/>
      <c r="AN231" s="45"/>
      <c r="AO231" s="45"/>
      <c r="AP231" s="81"/>
      <c r="AQ231" s="21">
        <f>SUM(AR231:AW231)</f>
        <v>0</v>
      </c>
      <c r="AR231" s="61"/>
      <c r="AS231" s="61"/>
      <c r="AT231" s="61"/>
      <c r="AU231" s="61"/>
      <c r="AV231" s="61"/>
      <c r="AW231" s="61"/>
      <c r="AX231" s="21">
        <f>SUM(AY231:BD231)</f>
        <v>0</v>
      </c>
      <c r="AY231" s="61"/>
      <c r="AZ231" s="61"/>
      <c r="BA231" s="61"/>
      <c r="BB231" s="61"/>
      <c r="BC231" s="61"/>
      <c r="BD231" s="61"/>
      <c r="BE231" s="61"/>
      <c r="BF231" s="61"/>
      <c r="BG231" s="75"/>
      <c r="BH231" s="61"/>
      <c r="BI231" s="61"/>
      <c r="BJ231" s="61"/>
      <c r="BK231" s="61"/>
      <c r="BL231" s="61"/>
      <c r="BM231" s="61"/>
      <c r="BN231" s="61"/>
      <c r="BO231" s="61"/>
      <c r="BP231" s="61"/>
      <c r="BQ231" s="61"/>
      <c r="BR231" s="61"/>
      <c r="BS231" s="61"/>
      <c r="BT231" s="61"/>
      <c r="BU231" s="61"/>
      <c r="BV231" s="61"/>
      <c r="BW231" s="61"/>
      <c r="BX231" s="61"/>
      <c r="BY231" s="61"/>
      <c r="BZ231" s="61"/>
      <c r="CA231" s="61"/>
      <c r="CB231" s="50"/>
      <c r="CC231" s="49">
        <f>P231-AA231-AG231-AI231-AJ231</f>
        <v>0</v>
      </c>
      <c r="CD231" s="49">
        <f>P231-AK231-AL231-AM231-AN231</f>
        <v>0</v>
      </c>
      <c r="CE231" s="73">
        <f>P231-AQ231</f>
        <v>0</v>
      </c>
      <c r="CF231" s="73">
        <f>P231-AX231-BE231</f>
        <v>0</v>
      </c>
      <c r="CG231" s="73">
        <f>P231-BH231-BJ231-BL231-BN231-BP231-BR231-BT231-BV231-BX231-BZ231</f>
        <v>0</v>
      </c>
    </row>
    <row r="232" spans="1:85" s="102" customFormat="1" ht="25.5">
      <c r="A232" s="68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37" t="s">
        <v>161</v>
      </c>
      <c r="P232" s="61"/>
      <c r="Q232" s="57">
        <f>P232-R232-S232-T232</f>
        <v>0</v>
      </c>
      <c r="R232" s="66"/>
      <c r="S232" s="66"/>
      <c r="T232" s="66"/>
      <c r="U232" s="66"/>
      <c r="V232" s="65"/>
      <c r="W232" s="63"/>
      <c r="X232" s="64"/>
      <c r="Y232" s="63"/>
      <c r="Z232" s="62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45"/>
      <c r="AL232" s="45"/>
      <c r="AM232" s="45"/>
      <c r="AN232" s="45"/>
      <c r="AO232" s="45"/>
      <c r="AP232" s="81"/>
      <c r="AQ232" s="21">
        <f>SUM(AR232:AW232)</f>
        <v>0</v>
      </c>
      <c r="AR232" s="61"/>
      <c r="AS232" s="61"/>
      <c r="AT232" s="61"/>
      <c r="AU232" s="61"/>
      <c r="AV232" s="61"/>
      <c r="AW232" s="61"/>
      <c r="AX232" s="21">
        <f>SUM(AY232:BD232)</f>
        <v>0</v>
      </c>
      <c r="AY232" s="61"/>
      <c r="AZ232" s="61"/>
      <c r="BA232" s="61"/>
      <c r="BB232" s="61"/>
      <c r="BC232" s="61"/>
      <c r="BD232" s="61"/>
      <c r="BE232" s="61"/>
      <c r="BF232" s="61"/>
      <c r="BG232" s="75"/>
      <c r="BH232" s="61"/>
      <c r="BI232" s="61"/>
      <c r="BJ232" s="61"/>
      <c r="BK232" s="61"/>
      <c r="BL232" s="61"/>
      <c r="BM232" s="61"/>
      <c r="BN232" s="61"/>
      <c r="BO232" s="61"/>
      <c r="BP232" s="61"/>
      <c r="BQ232" s="61"/>
      <c r="BR232" s="61"/>
      <c r="BS232" s="61"/>
      <c r="BT232" s="61"/>
      <c r="BU232" s="61"/>
      <c r="BV232" s="61"/>
      <c r="BW232" s="61"/>
      <c r="BX232" s="61"/>
      <c r="BY232" s="61"/>
      <c r="BZ232" s="61"/>
      <c r="CA232" s="61"/>
      <c r="CB232" s="50"/>
      <c r="CC232" s="49">
        <f>P232-AA232-AG232-AI232-AJ232</f>
        <v>0</v>
      </c>
      <c r="CD232" s="49">
        <f>P232-AK232-AL232-AM232-AN232</f>
        <v>0</v>
      </c>
      <c r="CE232" s="73">
        <f>P232-AQ232</f>
        <v>0</v>
      </c>
      <c r="CF232" s="73">
        <f>P232-AX232-BE232</f>
        <v>0</v>
      </c>
      <c r="CG232" s="73">
        <f>P232-BH232-BJ232-BL232-BN232-BP232-BR232-BT232-BV232-BX232-BZ232</f>
        <v>0</v>
      </c>
    </row>
    <row r="233" spans="1:85" s="102" customFormat="1">
      <c r="A233" s="60" t="s">
        <v>160</v>
      </c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8">
        <v>33</v>
      </c>
      <c r="P233" s="71">
        <f>SUM(P234:P236)</f>
        <v>3</v>
      </c>
      <c r="Q233" s="57">
        <f>P233-R233-S233-T233</f>
        <v>0</v>
      </c>
      <c r="R233" s="71">
        <f>SUM(R234:R236)</f>
        <v>0</v>
      </c>
      <c r="S233" s="71">
        <f>SUM(S234:S236)</f>
        <v>3</v>
      </c>
      <c r="T233" s="71">
        <f>SUM(T234:T236)</f>
        <v>0</v>
      </c>
      <c r="U233" s="71">
        <f>SUM(U234:U236)</f>
        <v>0</v>
      </c>
      <c r="V233" s="69">
        <f>SUM(V234:V236)</f>
        <v>3</v>
      </c>
      <c r="W233" s="71">
        <f>SUM(W234:W236)</f>
        <v>2</v>
      </c>
      <c r="X233" s="56"/>
      <c r="Y233" s="71">
        <f>SUM(Y234:Y236)</f>
        <v>14</v>
      </c>
      <c r="Z233" s="69">
        <f>SUM(Z234:Z236)</f>
        <v>0</v>
      </c>
      <c r="AA233" s="71">
        <f>SUM(AA234:AA236)</f>
        <v>3</v>
      </c>
      <c r="AB233" s="71">
        <f>SUM(AB234:AB236)</f>
        <v>3</v>
      </c>
      <c r="AC233" s="71">
        <f>SUM(AC234:AC236)</f>
        <v>0</v>
      </c>
      <c r="AD233" s="71">
        <f>SUM(AD234:AD236)</f>
        <v>0</v>
      </c>
      <c r="AE233" s="71">
        <f>SUM(AE234:AE236)</f>
        <v>0</v>
      </c>
      <c r="AF233" s="71">
        <f>SUM(AF234:AF236)</f>
        <v>0</v>
      </c>
      <c r="AG233" s="71">
        <f>SUM(AG234:AG236)</f>
        <v>0</v>
      </c>
      <c r="AH233" s="71">
        <f>SUM(AH234:AH236)</f>
        <v>0</v>
      </c>
      <c r="AI233" s="71">
        <f>SUM(AI234:AI236)</f>
        <v>0</v>
      </c>
      <c r="AJ233" s="71">
        <f>SUM(AJ234:AJ236)</f>
        <v>0</v>
      </c>
      <c r="AK233" s="71">
        <f>SUM(AK234:AK236)</f>
        <v>1</v>
      </c>
      <c r="AL233" s="71">
        <f>SUM(AL234:AL236)</f>
        <v>1</v>
      </c>
      <c r="AM233" s="71">
        <f>SUM(AM234:AM236)</f>
        <v>0</v>
      </c>
      <c r="AN233" s="71">
        <f>SUM(AN234:AN236)</f>
        <v>1</v>
      </c>
      <c r="AO233" s="71">
        <f>SUM(AO234:AO236)</f>
        <v>3</v>
      </c>
      <c r="AP233" s="69">
        <f>SUM(AP234:AP236)</f>
        <v>3</v>
      </c>
      <c r="AQ233" s="71">
        <f>SUM(AQ234:AQ236)</f>
        <v>3</v>
      </c>
      <c r="AR233" s="71">
        <f>SUM(AR234:AR236)</f>
        <v>0</v>
      </c>
      <c r="AS233" s="71">
        <f>SUM(AS234:AS236)</f>
        <v>0</v>
      </c>
      <c r="AT233" s="71">
        <f>SUM(AT234:AT236)</f>
        <v>2</v>
      </c>
      <c r="AU233" s="71">
        <f>SUM(AU234:AU236)</f>
        <v>0</v>
      </c>
      <c r="AV233" s="71">
        <f>SUM(AV234:AV236)</f>
        <v>0</v>
      </c>
      <c r="AW233" s="71">
        <f>SUM(AW234:AW236)</f>
        <v>1</v>
      </c>
      <c r="AX233" s="71">
        <f>SUM(AX234:AX236)</f>
        <v>3</v>
      </c>
      <c r="AY233" s="71">
        <f>SUM(AY234:AY236)</f>
        <v>0</v>
      </c>
      <c r="AZ233" s="71">
        <f>SUM(AZ234:AZ236)</f>
        <v>0</v>
      </c>
      <c r="BA233" s="71">
        <f>SUM(BA234:BA236)</f>
        <v>2</v>
      </c>
      <c r="BB233" s="71">
        <f>SUM(BB234:BB236)</f>
        <v>0</v>
      </c>
      <c r="BC233" s="71">
        <f>SUM(BC234:BC236)</f>
        <v>0</v>
      </c>
      <c r="BD233" s="71">
        <f>SUM(BD234:BD236)</f>
        <v>1</v>
      </c>
      <c r="BE233" s="71">
        <f>SUM(BE234:BE236)</f>
        <v>0</v>
      </c>
      <c r="BF233" s="71">
        <f>SUM(BF234:BF236)</f>
        <v>3</v>
      </c>
      <c r="BG233" s="71">
        <f>SUM(BG234:BG236)</f>
        <v>0</v>
      </c>
      <c r="BH233" s="71">
        <f>SUM(BH234:BH236)</f>
        <v>0</v>
      </c>
      <c r="BI233" s="71">
        <f>SUM(BI234:BI236)</f>
        <v>0</v>
      </c>
      <c r="BJ233" s="71">
        <f>SUM(BJ234:BJ236)</f>
        <v>0</v>
      </c>
      <c r="BK233" s="71">
        <f>SUM(BK234:BK236)</f>
        <v>0</v>
      </c>
      <c r="BL233" s="71">
        <f>SUM(BL234:BL236)</f>
        <v>1</v>
      </c>
      <c r="BM233" s="71">
        <f>SUM(BM234:BM236)</f>
        <v>1</v>
      </c>
      <c r="BN233" s="71">
        <f>SUM(BN234:BN236)</f>
        <v>0</v>
      </c>
      <c r="BO233" s="71">
        <f>SUM(BO234:BO236)</f>
        <v>0</v>
      </c>
      <c r="BP233" s="71">
        <f>SUM(BP234:BP236)</f>
        <v>0</v>
      </c>
      <c r="BQ233" s="71">
        <f>SUM(BQ234:BQ236)</f>
        <v>0</v>
      </c>
      <c r="BR233" s="71">
        <f>SUM(BR234:BR236)</f>
        <v>1</v>
      </c>
      <c r="BS233" s="71">
        <f>SUM(BS234:BS236)</f>
        <v>1</v>
      </c>
      <c r="BT233" s="71">
        <f>SUM(BT234:BT236)</f>
        <v>0</v>
      </c>
      <c r="BU233" s="71">
        <f>SUM(BU234:BU236)</f>
        <v>0</v>
      </c>
      <c r="BV233" s="71">
        <f>SUM(BV234:BV236)</f>
        <v>1</v>
      </c>
      <c r="BW233" s="71">
        <f>SUM(BW234:BW236)</f>
        <v>1</v>
      </c>
      <c r="BX233" s="71">
        <f>SUM(BX234:BX236)</f>
        <v>0</v>
      </c>
      <c r="BY233" s="71">
        <f>SUM(BY234:BY236)</f>
        <v>0</v>
      </c>
      <c r="BZ233" s="71">
        <f>SUM(BZ234:BZ236)</f>
        <v>0</v>
      </c>
      <c r="CA233" s="71">
        <f>SUM(CA234:CA236)</f>
        <v>0</v>
      </c>
      <c r="CB233" s="50"/>
      <c r="CC233" s="49">
        <f>P233-AA233-AG233-AI233-AJ233</f>
        <v>0</v>
      </c>
      <c r="CD233" s="49">
        <f>P233-AK233-AL233-AM233-AN233</f>
        <v>0</v>
      </c>
      <c r="CE233" s="73">
        <f>P233-AQ233</f>
        <v>0</v>
      </c>
      <c r="CF233" s="73">
        <f>P233-AX233-BE233</f>
        <v>0</v>
      </c>
      <c r="CG233" s="73">
        <f>P233-BH233-BJ233-BL233-BN233-BP233-BR233-BT233-BV233-BX233-BZ233</f>
        <v>0</v>
      </c>
    </row>
    <row r="234" spans="1:85" s="102" customFormat="1" ht="25.5">
      <c r="A234" s="68" t="s">
        <v>159</v>
      </c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6" t="s">
        <v>155</v>
      </c>
      <c r="P234" s="61">
        <v>1</v>
      </c>
      <c r="Q234" s="57">
        <f>P234-R234-S234-T234</f>
        <v>0</v>
      </c>
      <c r="R234" s="66"/>
      <c r="S234" s="66">
        <v>1</v>
      </c>
      <c r="T234" s="66"/>
      <c r="U234" s="66"/>
      <c r="V234" s="65">
        <v>1</v>
      </c>
      <c r="W234" s="63"/>
      <c r="X234" s="64"/>
      <c r="Y234" s="63"/>
      <c r="Z234" s="62"/>
      <c r="AA234" s="61">
        <v>1</v>
      </c>
      <c r="AB234" s="61">
        <v>1</v>
      </c>
      <c r="AC234" s="61"/>
      <c r="AD234" s="61"/>
      <c r="AE234" s="61"/>
      <c r="AF234" s="61"/>
      <c r="AG234" s="61"/>
      <c r="AH234" s="61"/>
      <c r="AI234" s="61"/>
      <c r="AJ234" s="61"/>
      <c r="AK234" s="45"/>
      <c r="AL234" s="45"/>
      <c r="AM234" s="45"/>
      <c r="AN234" s="45">
        <v>1</v>
      </c>
      <c r="AO234" s="45">
        <v>1</v>
      </c>
      <c r="AP234" s="81">
        <v>1</v>
      </c>
      <c r="AQ234" s="21">
        <f>SUM(AR234:AW234)</f>
        <v>1</v>
      </c>
      <c r="AR234" s="61"/>
      <c r="AS234" s="61"/>
      <c r="AT234" s="61">
        <v>1</v>
      </c>
      <c r="AU234" s="61"/>
      <c r="AV234" s="61"/>
      <c r="AW234" s="61"/>
      <c r="AX234" s="21">
        <f>SUM(AY234:BD234)</f>
        <v>1</v>
      </c>
      <c r="AY234" s="61"/>
      <c r="AZ234" s="61"/>
      <c r="BA234" s="61">
        <v>1</v>
      </c>
      <c r="BB234" s="61"/>
      <c r="BC234" s="61"/>
      <c r="BD234" s="61"/>
      <c r="BE234" s="61"/>
      <c r="BF234" s="61">
        <v>1</v>
      </c>
      <c r="BG234" s="75"/>
      <c r="BH234" s="61"/>
      <c r="BI234" s="61"/>
      <c r="BJ234" s="61"/>
      <c r="BK234" s="61"/>
      <c r="BL234" s="61">
        <v>1</v>
      </c>
      <c r="BM234" s="61">
        <v>1</v>
      </c>
      <c r="BN234" s="61"/>
      <c r="BO234" s="61"/>
      <c r="BP234" s="61"/>
      <c r="BQ234" s="61"/>
      <c r="BR234" s="61"/>
      <c r="BS234" s="61"/>
      <c r="BT234" s="61"/>
      <c r="BU234" s="61"/>
      <c r="BV234" s="61"/>
      <c r="BW234" s="61"/>
      <c r="BX234" s="61"/>
      <c r="BY234" s="61"/>
      <c r="BZ234" s="61"/>
      <c r="CA234" s="61"/>
      <c r="CB234" s="50"/>
      <c r="CC234" s="49">
        <f>P234-AA234-AG234-AI234-AJ234</f>
        <v>0</v>
      </c>
      <c r="CD234" s="49">
        <f>P234-AK234-AL234-AM234-AN234</f>
        <v>0</v>
      </c>
      <c r="CE234" s="73">
        <f>P234-AQ234</f>
        <v>0</v>
      </c>
      <c r="CF234" s="73">
        <f>P234-AX234-BE234</f>
        <v>0</v>
      </c>
      <c r="CG234" s="73">
        <f>P234-BH234-BJ234-BL234-BN234-BP234-BR234-BT234-BV234-BX234-BZ234</f>
        <v>0</v>
      </c>
    </row>
    <row r="235" spans="1:85" s="102" customFormat="1" ht="38.25">
      <c r="A235" s="68" t="s">
        <v>158</v>
      </c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6" t="s">
        <v>155</v>
      </c>
      <c r="P235" s="61">
        <v>1</v>
      </c>
      <c r="Q235" s="57">
        <f>P235-R235-S235-T235</f>
        <v>0</v>
      </c>
      <c r="R235" s="66"/>
      <c r="S235" s="66">
        <v>1</v>
      </c>
      <c r="T235" s="66"/>
      <c r="U235" s="66"/>
      <c r="V235" s="65">
        <v>1</v>
      </c>
      <c r="W235" s="63">
        <v>1</v>
      </c>
      <c r="X235" s="64" t="s">
        <v>157</v>
      </c>
      <c r="Y235" s="63">
        <v>8</v>
      </c>
      <c r="Z235" s="62"/>
      <c r="AA235" s="61">
        <v>1</v>
      </c>
      <c r="AB235" s="61">
        <v>1</v>
      </c>
      <c r="AC235" s="61"/>
      <c r="AD235" s="61"/>
      <c r="AE235" s="61"/>
      <c r="AF235" s="61"/>
      <c r="AG235" s="61"/>
      <c r="AH235" s="61"/>
      <c r="AI235" s="61"/>
      <c r="AJ235" s="61"/>
      <c r="AK235" s="45">
        <v>1</v>
      </c>
      <c r="AL235" s="45"/>
      <c r="AM235" s="45"/>
      <c r="AN235" s="45"/>
      <c r="AO235" s="45">
        <v>1</v>
      </c>
      <c r="AP235" s="81">
        <v>1</v>
      </c>
      <c r="AQ235" s="21">
        <f>SUM(AR235:AW235)</f>
        <v>1</v>
      </c>
      <c r="AR235" s="61"/>
      <c r="AS235" s="61"/>
      <c r="AT235" s="61"/>
      <c r="AU235" s="61"/>
      <c r="AV235" s="61"/>
      <c r="AW235" s="61">
        <v>1</v>
      </c>
      <c r="AX235" s="21">
        <f>SUM(AY235:BD235)</f>
        <v>1</v>
      </c>
      <c r="AY235" s="61"/>
      <c r="AZ235" s="61"/>
      <c r="BA235" s="61"/>
      <c r="BB235" s="61"/>
      <c r="BC235" s="61"/>
      <c r="BD235" s="61">
        <v>1</v>
      </c>
      <c r="BE235" s="61"/>
      <c r="BF235" s="61">
        <v>1</v>
      </c>
      <c r="BG235" s="75"/>
      <c r="BH235" s="61"/>
      <c r="BI235" s="61"/>
      <c r="BJ235" s="61"/>
      <c r="BK235" s="61"/>
      <c r="BL235" s="61"/>
      <c r="BM235" s="61"/>
      <c r="BN235" s="61"/>
      <c r="BO235" s="61"/>
      <c r="BP235" s="61"/>
      <c r="BQ235" s="61"/>
      <c r="BR235" s="61"/>
      <c r="BS235" s="61"/>
      <c r="BT235" s="61"/>
      <c r="BU235" s="61"/>
      <c r="BV235" s="61">
        <v>1</v>
      </c>
      <c r="BW235" s="61">
        <v>1</v>
      </c>
      <c r="BX235" s="61"/>
      <c r="BY235" s="61"/>
      <c r="BZ235" s="61"/>
      <c r="CA235" s="61"/>
      <c r="CB235" s="50"/>
      <c r="CC235" s="49">
        <f>P235-AA235-AG235-AI235-AJ235</f>
        <v>0</v>
      </c>
      <c r="CD235" s="49">
        <f>P235-AK235-AL235-AM235-AN235</f>
        <v>0</v>
      </c>
      <c r="CE235" s="73">
        <f>P235-AQ235</f>
        <v>0</v>
      </c>
      <c r="CF235" s="73">
        <f>P235-AX235-BE235</f>
        <v>0</v>
      </c>
      <c r="CG235" s="73">
        <f>P235-BH235-BJ235-BL235-BN235-BP235-BR235-BT235-BV235-BX235-BZ235</f>
        <v>0</v>
      </c>
    </row>
    <row r="236" spans="1:85" s="15" customFormat="1" ht="38.25">
      <c r="A236" s="68" t="s">
        <v>156</v>
      </c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93" t="s">
        <v>155</v>
      </c>
      <c r="P236" s="61">
        <v>1</v>
      </c>
      <c r="Q236" s="57">
        <f>P236-R236-S236-T236</f>
        <v>0</v>
      </c>
      <c r="R236" s="66"/>
      <c r="S236" s="66">
        <v>1</v>
      </c>
      <c r="T236" s="66"/>
      <c r="U236" s="66"/>
      <c r="V236" s="65">
        <v>1</v>
      </c>
      <c r="W236" s="63">
        <v>1</v>
      </c>
      <c r="X236" s="64" t="s">
        <v>154</v>
      </c>
      <c r="Y236" s="63">
        <v>6</v>
      </c>
      <c r="Z236" s="62"/>
      <c r="AA236" s="61">
        <v>1</v>
      </c>
      <c r="AB236" s="61">
        <v>1</v>
      </c>
      <c r="AC236" s="61"/>
      <c r="AD236" s="61"/>
      <c r="AE236" s="61"/>
      <c r="AF236" s="61"/>
      <c r="AG236" s="61"/>
      <c r="AH236" s="61"/>
      <c r="AI236" s="61"/>
      <c r="AJ236" s="61"/>
      <c r="AK236" s="45"/>
      <c r="AL236" s="45">
        <v>1</v>
      </c>
      <c r="AM236" s="45"/>
      <c r="AN236" s="45"/>
      <c r="AO236" s="45">
        <v>1</v>
      </c>
      <c r="AP236" s="81">
        <v>1</v>
      </c>
      <c r="AQ236" s="21">
        <f>SUM(AR236:AW236)</f>
        <v>1</v>
      </c>
      <c r="AR236" s="61"/>
      <c r="AS236" s="61"/>
      <c r="AT236" s="61">
        <v>1</v>
      </c>
      <c r="AU236" s="61"/>
      <c r="AV236" s="61"/>
      <c r="AW236" s="61"/>
      <c r="AX236" s="21">
        <f>SUM(AY236:BD236)</f>
        <v>1</v>
      </c>
      <c r="AY236" s="61"/>
      <c r="AZ236" s="61"/>
      <c r="BA236" s="61">
        <v>1</v>
      </c>
      <c r="BB236" s="61"/>
      <c r="BC236" s="61"/>
      <c r="BD236" s="61"/>
      <c r="BE236" s="61"/>
      <c r="BF236" s="61">
        <v>1</v>
      </c>
      <c r="BG236" s="75"/>
      <c r="BH236" s="61"/>
      <c r="BI236" s="61"/>
      <c r="BJ236" s="61"/>
      <c r="BK236" s="61"/>
      <c r="BL236" s="61"/>
      <c r="BM236" s="61"/>
      <c r="BN236" s="61"/>
      <c r="BO236" s="61"/>
      <c r="BP236" s="61"/>
      <c r="BQ236" s="61"/>
      <c r="BR236" s="61">
        <v>1</v>
      </c>
      <c r="BS236" s="61">
        <v>1</v>
      </c>
      <c r="BT236" s="61"/>
      <c r="BU236" s="61"/>
      <c r="BV236" s="61"/>
      <c r="BW236" s="61"/>
      <c r="BX236" s="61"/>
      <c r="BY236" s="61"/>
      <c r="BZ236" s="61"/>
      <c r="CA236" s="61"/>
      <c r="CB236" s="50"/>
      <c r="CC236" s="49">
        <f>P236-AA236-AG236-AI236-AJ236</f>
        <v>0</v>
      </c>
      <c r="CD236" s="49">
        <f>P236-AK236-AL236-AM236-AN236</f>
        <v>0</v>
      </c>
      <c r="CE236" s="73">
        <f>P236-AQ236</f>
        <v>0</v>
      </c>
      <c r="CF236" s="73">
        <f>P236-AX236-BE236</f>
        <v>0</v>
      </c>
      <c r="CG236" s="73">
        <f>P236-BH236-BJ236-BL236-BN236-BP236-BR236-BT236-BV236-BX236-BZ236</f>
        <v>0</v>
      </c>
    </row>
    <row r="237" spans="1:85" s="26" customFormat="1" ht="25.5">
      <c r="A237" s="60" t="s">
        <v>153</v>
      </c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8">
        <v>34</v>
      </c>
      <c r="P237" s="71">
        <f>SUM(P238:P258)</f>
        <v>9</v>
      </c>
      <c r="Q237" s="57">
        <f>P237-R237-S237-T237</f>
        <v>0</v>
      </c>
      <c r="R237" s="71">
        <f>SUM(R238:R258)</f>
        <v>0</v>
      </c>
      <c r="S237" s="71">
        <f>SUM(S238:S258)</f>
        <v>9</v>
      </c>
      <c r="T237" s="71">
        <f>SUM(T238:T258)</f>
        <v>0</v>
      </c>
      <c r="U237" s="71">
        <f>SUM(U238:U258)</f>
        <v>0</v>
      </c>
      <c r="V237" s="69">
        <f>SUM(V238:V258)</f>
        <v>9</v>
      </c>
      <c r="W237" s="71">
        <f>SUM(W238:W258)</f>
        <v>8</v>
      </c>
      <c r="X237" s="56"/>
      <c r="Y237" s="71">
        <f>SUM(Y238:Y258)</f>
        <v>56</v>
      </c>
      <c r="Z237" s="69">
        <f>SUM(Z238:Z258)</f>
        <v>0</v>
      </c>
      <c r="AA237" s="71">
        <f>SUM(AA238:AA258)</f>
        <v>8</v>
      </c>
      <c r="AB237" s="71">
        <f>SUM(AB238:AB258)</f>
        <v>8</v>
      </c>
      <c r="AC237" s="71">
        <f>SUM(AC238:AC258)</f>
        <v>0</v>
      </c>
      <c r="AD237" s="71">
        <f>SUM(AD238:AD258)</f>
        <v>0</v>
      </c>
      <c r="AE237" s="71">
        <f>SUM(AE238:AE258)</f>
        <v>0</v>
      </c>
      <c r="AF237" s="71">
        <f>SUM(AF238:AF258)</f>
        <v>0</v>
      </c>
      <c r="AG237" s="71">
        <f>SUM(AG238:AG258)</f>
        <v>1</v>
      </c>
      <c r="AH237" s="71">
        <f>SUM(AH238:AH258)</f>
        <v>0</v>
      </c>
      <c r="AI237" s="71">
        <f>SUM(AI238:AI258)</f>
        <v>0</v>
      </c>
      <c r="AJ237" s="71">
        <f>SUM(AJ238:AJ258)</f>
        <v>0</v>
      </c>
      <c r="AK237" s="71">
        <f>SUM(AK238:AK258)</f>
        <v>1</v>
      </c>
      <c r="AL237" s="71">
        <f>SUM(AL238:AL258)</f>
        <v>2</v>
      </c>
      <c r="AM237" s="71">
        <f>SUM(AM238:AM258)</f>
        <v>4</v>
      </c>
      <c r="AN237" s="71">
        <f>SUM(AN238:AN258)</f>
        <v>2</v>
      </c>
      <c r="AO237" s="71">
        <f>SUM(AO238:AO258)</f>
        <v>6</v>
      </c>
      <c r="AP237" s="69">
        <f>SUM(AP238:AP258)</f>
        <v>9</v>
      </c>
      <c r="AQ237" s="71">
        <f>SUM(AQ238:AQ258)</f>
        <v>9</v>
      </c>
      <c r="AR237" s="71">
        <f>SUM(AR238:AR258)</f>
        <v>2</v>
      </c>
      <c r="AS237" s="71">
        <f>SUM(AS238:AS258)</f>
        <v>1</v>
      </c>
      <c r="AT237" s="71">
        <f>SUM(AT238:AT258)</f>
        <v>4</v>
      </c>
      <c r="AU237" s="71">
        <f>SUM(AU238:AU258)</f>
        <v>1</v>
      </c>
      <c r="AV237" s="71">
        <f>SUM(AV238:AV258)</f>
        <v>0</v>
      </c>
      <c r="AW237" s="71">
        <f>SUM(AW238:AW258)</f>
        <v>1</v>
      </c>
      <c r="AX237" s="71">
        <f>SUM(AX238:AX258)</f>
        <v>7</v>
      </c>
      <c r="AY237" s="71">
        <f>SUM(AY238:AY258)</f>
        <v>0</v>
      </c>
      <c r="AZ237" s="71">
        <f>SUM(AZ238:AZ258)</f>
        <v>1</v>
      </c>
      <c r="BA237" s="71">
        <f>SUM(BA238:BA258)</f>
        <v>4</v>
      </c>
      <c r="BB237" s="71">
        <f>SUM(BB238:BB258)</f>
        <v>1</v>
      </c>
      <c r="BC237" s="71">
        <f>SUM(BC238:BC258)</f>
        <v>0</v>
      </c>
      <c r="BD237" s="71">
        <f>SUM(BD238:BD258)</f>
        <v>1</v>
      </c>
      <c r="BE237" s="71">
        <f>SUM(BE238:BE258)</f>
        <v>2</v>
      </c>
      <c r="BF237" s="71">
        <f>SUM(BF238:BF258)</f>
        <v>6</v>
      </c>
      <c r="BG237" s="71">
        <f>SUM(BG238:BG258)</f>
        <v>0</v>
      </c>
      <c r="BH237" s="71">
        <f>SUM(BH238:BH258)</f>
        <v>1</v>
      </c>
      <c r="BI237" s="71">
        <f>SUM(BI238:BI258)</f>
        <v>1</v>
      </c>
      <c r="BJ237" s="71">
        <f>SUM(BJ238:BJ258)</f>
        <v>4</v>
      </c>
      <c r="BK237" s="71">
        <f>SUM(BK238:BK258)</f>
        <v>3</v>
      </c>
      <c r="BL237" s="71">
        <f>SUM(BL238:BL258)</f>
        <v>1</v>
      </c>
      <c r="BM237" s="71">
        <f>SUM(BM238:BM258)</f>
        <v>1</v>
      </c>
      <c r="BN237" s="71">
        <f>SUM(BN238:BN258)</f>
        <v>1</v>
      </c>
      <c r="BO237" s="71">
        <f>SUM(BO238:BO258)</f>
        <v>1</v>
      </c>
      <c r="BP237" s="71">
        <f>SUM(BP238:BP258)</f>
        <v>0</v>
      </c>
      <c r="BQ237" s="71">
        <f>SUM(BQ238:BQ258)</f>
        <v>0</v>
      </c>
      <c r="BR237" s="71">
        <f>SUM(BR238:BR258)</f>
        <v>0</v>
      </c>
      <c r="BS237" s="71">
        <f>SUM(BS238:BS258)</f>
        <v>0</v>
      </c>
      <c r="BT237" s="71">
        <f>SUM(BT238:BT258)</f>
        <v>1</v>
      </c>
      <c r="BU237" s="71">
        <f>SUM(BU238:BU258)</f>
        <v>1</v>
      </c>
      <c r="BV237" s="71">
        <f>SUM(BV238:BV258)</f>
        <v>1</v>
      </c>
      <c r="BW237" s="71">
        <f>SUM(BW238:BW258)</f>
        <v>1</v>
      </c>
      <c r="BX237" s="71">
        <f>SUM(BX238:BX258)</f>
        <v>0</v>
      </c>
      <c r="BY237" s="71">
        <f>SUM(BY238:BY258)</f>
        <v>0</v>
      </c>
      <c r="BZ237" s="71">
        <f>SUM(BZ238:BZ258)</f>
        <v>0</v>
      </c>
      <c r="CA237" s="71">
        <f>SUM(CA238:CA258)</f>
        <v>0</v>
      </c>
      <c r="CB237" s="89"/>
      <c r="CC237" s="49">
        <f>P237-AA237-AG237-AI237-AJ237</f>
        <v>0</v>
      </c>
      <c r="CD237" s="49">
        <f>P237-AK237-AL237-AM237-AN237</f>
        <v>0</v>
      </c>
      <c r="CE237" s="73">
        <f>P237-AQ237</f>
        <v>0</v>
      </c>
      <c r="CF237" s="73">
        <f>P237-AX237-BE237</f>
        <v>0</v>
      </c>
      <c r="CG237" s="73">
        <f>P237-BH237-BJ237-BL237-BN237-BP237-BR237-BT237-BV237-BX237-BZ237</f>
        <v>0</v>
      </c>
    </row>
    <row r="238" spans="1:85" s="15" customFormat="1" ht="38.25">
      <c r="A238" s="68" t="s">
        <v>152</v>
      </c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93" t="s">
        <v>140</v>
      </c>
      <c r="P238" s="61">
        <v>1</v>
      </c>
      <c r="Q238" s="57">
        <f>P238-R238-S238-T238</f>
        <v>0</v>
      </c>
      <c r="R238" s="66"/>
      <c r="S238" s="66">
        <v>1</v>
      </c>
      <c r="T238" s="66"/>
      <c r="U238" s="66"/>
      <c r="V238" s="65">
        <v>1</v>
      </c>
      <c r="W238" s="63">
        <v>1</v>
      </c>
      <c r="X238" s="64" t="s">
        <v>94</v>
      </c>
      <c r="Y238" s="63">
        <v>5</v>
      </c>
      <c r="Z238" s="62"/>
      <c r="AA238" s="61"/>
      <c r="AB238" s="61"/>
      <c r="AC238" s="61"/>
      <c r="AD238" s="61"/>
      <c r="AE238" s="61"/>
      <c r="AF238" s="61"/>
      <c r="AG238" s="61">
        <v>1</v>
      </c>
      <c r="AH238" s="61"/>
      <c r="AI238" s="61"/>
      <c r="AJ238" s="61"/>
      <c r="AK238" s="45"/>
      <c r="AL238" s="45">
        <v>1</v>
      </c>
      <c r="AM238" s="45"/>
      <c r="AN238" s="45"/>
      <c r="AO238" s="45">
        <v>1</v>
      </c>
      <c r="AP238" s="81">
        <v>1</v>
      </c>
      <c r="AQ238" s="21">
        <f>SUM(AR238:AW238)</f>
        <v>1</v>
      </c>
      <c r="AR238" s="61"/>
      <c r="AS238" s="61"/>
      <c r="AT238" s="61"/>
      <c r="AU238" s="61">
        <v>1</v>
      </c>
      <c r="AV238" s="61"/>
      <c r="AW238" s="61"/>
      <c r="AX238" s="21">
        <f>SUM(AY238:BD238)</f>
        <v>1</v>
      </c>
      <c r="AY238" s="61"/>
      <c r="AZ238" s="61"/>
      <c r="BA238" s="61"/>
      <c r="BB238" s="61">
        <v>1</v>
      </c>
      <c r="BC238" s="61"/>
      <c r="BD238" s="61"/>
      <c r="BE238" s="61"/>
      <c r="BF238" s="61">
        <v>1</v>
      </c>
      <c r="BG238" s="75"/>
      <c r="BH238" s="61"/>
      <c r="BI238" s="61"/>
      <c r="BJ238" s="61"/>
      <c r="BK238" s="61"/>
      <c r="BL238" s="61"/>
      <c r="BM238" s="61"/>
      <c r="BN238" s="61"/>
      <c r="BO238" s="61"/>
      <c r="BP238" s="61"/>
      <c r="BQ238" s="61"/>
      <c r="BR238" s="61"/>
      <c r="BS238" s="61"/>
      <c r="BT238" s="61">
        <v>1</v>
      </c>
      <c r="BU238" s="61">
        <v>1</v>
      </c>
      <c r="BV238" s="61"/>
      <c r="BW238" s="61"/>
      <c r="BX238" s="61"/>
      <c r="BY238" s="61"/>
      <c r="BZ238" s="61"/>
      <c r="CA238" s="61"/>
      <c r="CB238" s="50"/>
      <c r="CC238" s="49">
        <f>P238-AA238-AG238-AI238-AJ238</f>
        <v>0</v>
      </c>
      <c r="CD238" s="49">
        <f>P238-AK238-AL238-AM238-AN238</f>
        <v>0</v>
      </c>
      <c r="CE238" s="73">
        <f>P238-AQ238</f>
        <v>0</v>
      </c>
      <c r="CF238" s="73">
        <f>P238-AX238-BE238</f>
        <v>0</v>
      </c>
      <c r="CG238" s="73">
        <f>P238-BH238-BJ238-BL238-BN238-BP238-BR238-BT238-BV238-BX238-BZ238</f>
        <v>0</v>
      </c>
    </row>
    <row r="239" spans="1:85" s="15" customFormat="1" ht="38.25">
      <c r="A239" s="68" t="s">
        <v>151</v>
      </c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93" t="s">
        <v>140</v>
      </c>
      <c r="P239" s="61">
        <v>1</v>
      </c>
      <c r="Q239" s="57">
        <f>P239-R239-S239-T239</f>
        <v>0</v>
      </c>
      <c r="R239" s="66"/>
      <c r="S239" s="66">
        <v>1</v>
      </c>
      <c r="T239" s="66"/>
      <c r="U239" s="66"/>
      <c r="V239" s="65">
        <v>1</v>
      </c>
      <c r="W239" s="63">
        <v>1</v>
      </c>
      <c r="X239" s="64" t="s">
        <v>94</v>
      </c>
      <c r="Y239" s="63">
        <v>4</v>
      </c>
      <c r="Z239" s="62"/>
      <c r="AA239" s="61">
        <v>1</v>
      </c>
      <c r="AB239" s="61">
        <v>1</v>
      </c>
      <c r="AC239" s="61"/>
      <c r="AD239" s="61"/>
      <c r="AE239" s="61"/>
      <c r="AF239" s="61"/>
      <c r="AG239" s="61"/>
      <c r="AH239" s="61"/>
      <c r="AI239" s="61"/>
      <c r="AJ239" s="61"/>
      <c r="AK239" s="45"/>
      <c r="AL239" s="45"/>
      <c r="AM239" s="45">
        <v>1</v>
      </c>
      <c r="AN239" s="45"/>
      <c r="AO239" s="45">
        <v>1</v>
      </c>
      <c r="AP239" s="81">
        <v>1</v>
      </c>
      <c r="AQ239" s="21">
        <f>SUM(AR239:AW239)</f>
        <v>1</v>
      </c>
      <c r="AR239" s="61"/>
      <c r="AS239" s="61"/>
      <c r="AT239" s="61">
        <v>1</v>
      </c>
      <c r="AU239" s="61"/>
      <c r="AV239" s="61"/>
      <c r="AW239" s="61"/>
      <c r="AX239" s="21">
        <f>SUM(AY239:BD239)</f>
        <v>1</v>
      </c>
      <c r="AY239" s="61"/>
      <c r="AZ239" s="61"/>
      <c r="BA239" s="61">
        <v>1</v>
      </c>
      <c r="BB239" s="61"/>
      <c r="BC239" s="61"/>
      <c r="BD239" s="61"/>
      <c r="BE239" s="61"/>
      <c r="BF239" s="61"/>
      <c r="BG239" s="75"/>
      <c r="BH239" s="61"/>
      <c r="BI239" s="61"/>
      <c r="BJ239" s="61">
        <v>1</v>
      </c>
      <c r="BK239" s="61">
        <v>1</v>
      </c>
      <c r="BL239" s="61"/>
      <c r="BM239" s="61"/>
      <c r="BN239" s="61"/>
      <c r="BO239" s="61"/>
      <c r="BP239" s="61"/>
      <c r="BQ239" s="61"/>
      <c r="BR239" s="61"/>
      <c r="BS239" s="61"/>
      <c r="BT239" s="61"/>
      <c r="BU239" s="61"/>
      <c r="BV239" s="61"/>
      <c r="BW239" s="61"/>
      <c r="BX239" s="61"/>
      <c r="BY239" s="61"/>
      <c r="BZ239" s="61"/>
      <c r="CA239" s="61"/>
      <c r="CB239" s="50"/>
      <c r="CC239" s="49">
        <f>P239-AA239-AG239-AI239-AJ239</f>
        <v>0</v>
      </c>
      <c r="CD239" s="49">
        <f>P239-AK239-AL239-AM239-AN239</f>
        <v>0</v>
      </c>
      <c r="CE239" s="73">
        <f>P239-AQ239</f>
        <v>0</v>
      </c>
      <c r="CF239" s="73">
        <f>P239-AX239-BE239</f>
        <v>0</v>
      </c>
      <c r="CG239" s="73">
        <f>P239-BH239-BJ239-BL239-BN239-BP239-BR239-BT239-BV239-BX239-BZ239</f>
        <v>0</v>
      </c>
    </row>
    <row r="240" spans="1:85" s="15" customFormat="1" ht="38.25">
      <c r="A240" s="68" t="s">
        <v>150</v>
      </c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93" t="s">
        <v>140</v>
      </c>
      <c r="P240" s="61">
        <v>1</v>
      </c>
      <c r="Q240" s="57">
        <f>P240-R240-S240-T240</f>
        <v>0</v>
      </c>
      <c r="R240" s="66"/>
      <c r="S240" s="66">
        <v>1</v>
      </c>
      <c r="T240" s="66"/>
      <c r="U240" s="66"/>
      <c r="V240" s="65">
        <v>1</v>
      </c>
      <c r="W240" s="63">
        <v>1</v>
      </c>
      <c r="X240" s="64" t="s">
        <v>149</v>
      </c>
      <c r="Y240" s="63">
        <v>8</v>
      </c>
      <c r="Z240" s="62"/>
      <c r="AA240" s="61">
        <v>1</v>
      </c>
      <c r="AB240" s="61">
        <v>1</v>
      </c>
      <c r="AC240" s="61"/>
      <c r="AD240" s="61"/>
      <c r="AE240" s="61"/>
      <c r="AF240" s="61"/>
      <c r="AG240" s="61"/>
      <c r="AH240" s="61"/>
      <c r="AI240" s="61"/>
      <c r="AJ240" s="61"/>
      <c r="AK240" s="45"/>
      <c r="AL240" s="45"/>
      <c r="AM240" s="45"/>
      <c r="AN240" s="45">
        <v>1</v>
      </c>
      <c r="AO240" s="45"/>
      <c r="AP240" s="81">
        <v>1</v>
      </c>
      <c r="AQ240" s="21">
        <f>SUM(AR240:AW240)</f>
        <v>1</v>
      </c>
      <c r="AR240" s="61">
        <v>1</v>
      </c>
      <c r="AS240" s="61"/>
      <c r="AT240" s="61"/>
      <c r="AU240" s="61"/>
      <c r="AV240" s="61"/>
      <c r="AW240" s="61"/>
      <c r="AX240" s="21">
        <f>SUM(AY240:BD240)</f>
        <v>0</v>
      </c>
      <c r="AY240" s="61"/>
      <c r="AZ240" s="61"/>
      <c r="BA240" s="61"/>
      <c r="BB240" s="61"/>
      <c r="BC240" s="61"/>
      <c r="BD240" s="61"/>
      <c r="BE240" s="61">
        <v>1</v>
      </c>
      <c r="BF240" s="61"/>
      <c r="BG240" s="75"/>
      <c r="BH240" s="61"/>
      <c r="BI240" s="61"/>
      <c r="BJ240" s="61">
        <v>1</v>
      </c>
      <c r="BK240" s="61">
        <v>1</v>
      </c>
      <c r="BL240" s="61"/>
      <c r="BM240" s="61"/>
      <c r="BN240" s="61"/>
      <c r="BO240" s="61"/>
      <c r="BP240" s="61"/>
      <c r="BQ240" s="61"/>
      <c r="BR240" s="61"/>
      <c r="BS240" s="61"/>
      <c r="BT240" s="61"/>
      <c r="BU240" s="61"/>
      <c r="BV240" s="61"/>
      <c r="BW240" s="61"/>
      <c r="BX240" s="61"/>
      <c r="BY240" s="61"/>
      <c r="BZ240" s="61"/>
      <c r="CA240" s="61"/>
      <c r="CB240" s="50"/>
      <c r="CC240" s="49">
        <f>P240-AA240-AG240-AI240-AJ240</f>
        <v>0</v>
      </c>
      <c r="CD240" s="49">
        <f>P240-AK240-AL240-AM240-AN240</f>
        <v>0</v>
      </c>
      <c r="CE240" s="73">
        <f>P240-AQ240</f>
        <v>0</v>
      </c>
      <c r="CF240" s="73">
        <f>P240-AX240-BE240</f>
        <v>0</v>
      </c>
      <c r="CG240" s="73">
        <f>P240-BH240-BJ240-BL240-BN240-BP240-BR240-BT240-BV240-BX240-BZ240</f>
        <v>0</v>
      </c>
    </row>
    <row r="241" spans="1:85" s="15" customFormat="1" ht="38.25">
      <c r="A241" s="68" t="s">
        <v>148</v>
      </c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93" t="s">
        <v>140</v>
      </c>
      <c r="P241" s="61">
        <v>1</v>
      </c>
      <c r="Q241" s="57">
        <f>P241-R241-S241-T241</f>
        <v>0</v>
      </c>
      <c r="R241" s="66"/>
      <c r="S241" s="66">
        <v>1</v>
      </c>
      <c r="T241" s="66"/>
      <c r="U241" s="66"/>
      <c r="V241" s="65">
        <v>1</v>
      </c>
      <c r="W241" s="63">
        <v>1</v>
      </c>
      <c r="X241" s="64" t="s">
        <v>94</v>
      </c>
      <c r="Y241" s="63">
        <v>10</v>
      </c>
      <c r="Z241" s="62"/>
      <c r="AA241" s="61">
        <v>1</v>
      </c>
      <c r="AB241" s="61">
        <v>1</v>
      </c>
      <c r="AC241" s="61"/>
      <c r="AD241" s="61"/>
      <c r="AE241" s="61"/>
      <c r="AF241" s="61"/>
      <c r="AG241" s="61"/>
      <c r="AH241" s="61"/>
      <c r="AI241" s="61"/>
      <c r="AJ241" s="61"/>
      <c r="AK241" s="45"/>
      <c r="AL241" s="45"/>
      <c r="AM241" s="45">
        <v>1</v>
      </c>
      <c r="AN241" s="45"/>
      <c r="AO241" s="45"/>
      <c r="AP241" s="81">
        <v>1</v>
      </c>
      <c r="AQ241" s="21">
        <f>SUM(AR241:AW241)</f>
        <v>1</v>
      </c>
      <c r="AR241" s="61"/>
      <c r="AS241" s="61">
        <v>1</v>
      </c>
      <c r="AT241" s="61"/>
      <c r="AU241" s="61"/>
      <c r="AV241" s="61"/>
      <c r="AW241" s="61"/>
      <c r="AX241" s="21">
        <f>SUM(AY241:BD241)</f>
        <v>1</v>
      </c>
      <c r="AY241" s="61"/>
      <c r="AZ241" s="61">
        <v>1</v>
      </c>
      <c r="BA241" s="61"/>
      <c r="BB241" s="61"/>
      <c r="BC241" s="61"/>
      <c r="BD241" s="61"/>
      <c r="BE241" s="61"/>
      <c r="BF241" s="61">
        <v>1</v>
      </c>
      <c r="BG241" s="75"/>
      <c r="BH241" s="61"/>
      <c r="BI241" s="61"/>
      <c r="BJ241" s="61">
        <v>1</v>
      </c>
      <c r="BK241" s="61">
        <v>1</v>
      </c>
      <c r="BL241" s="61"/>
      <c r="BM241" s="61"/>
      <c r="BN241" s="61"/>
      <c r="BO241" s="61"/>
      <c r="BP241" s="61"/>
      <c r="BQ241" s="61"/>
      <c r="BR241" s="61"/>
      <c r="BS241" s="61"/>
      <c r="BT241" s="61"/>
      <c r="BU241" s="61"/>
      <c r="BV241" s="61"/>
      <c r="BW241" s="61"/>
      <c r="BX241" s="61"/>
      <c r="BY241" s="61"/>
      <c r="BZ241" s="61"/>
      <c r="CA241" s="61"/>
      <c r="CB241" s="50"/>
      <c r="CC241" s="49">
        <f>P241-AA241-AG241-AI241-AJ241</f>
        <v>0</v>
      </c>
      <c r="CD241" s="49">
        <f>P241-AK241-AL241-AM241-AN241</f>
        <v>0</v>
      </c>
      <c r="CE241" s="73">
        <f>P241-AQ241</f>
        <v>0</v>
      </c>
      <c r="CF241" s="73">
        <f>P241-AX241-BE241</f>
        <v>0</v>
      </c>
      <c r="CG241" s="73">
        <f>P241-BH241-BJ241-BL241-BN241-BP241-BR241-BT241-BV241-BX241-BZ241</f>
        <v>0</v>
      </c>
    </row>
    <row r="242" spans="1:85" s="15" customFormat="1" ht="38.25">
      <c r="A242" s="68" t="s">
        <v>147</v>
      </c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93" t="s">
        <v>140</v>
      </c>
      <c r="P242" s="61">
        <v>1</v>
      </c>
      <c r="Q242" s="57">
        <f>P242-R242-S242-T242</f>
        <v>0</v>
      </c>
      <c r="R242" s="66"/>
      <c r="S242" s="66">
        <v>1</v>
      </c>
      <c r="T242" s="66"/>
      <c r="U242" s="66"/>
      <c r="V242" s="65">
        <v>1</v>
      </c>
      <c r="W242" s="63">
        <v>1</v>
      </c>
      <c r="X242" s="64" t="s">
        <v>146</v>
      </c>
      <c r="Y242" s="63">
        <v>6</v>
      </c>
      <c r="Z242" s="62"/>
      <c r="AA242" s="61">
        <v>1</v>
      </c>
      <c r="AB242" s="61">
        <v>1</v>
      </c>
      <c r="AC242" s="61"/>
      <c r="AD242" s="61"/>
      <c r="AE242" s="61"/>
      <c r="AF242" s="61"/>
      <c r="AG242" s="61"/>
      <c r="AH242" s="61"/>
      <c r="AI242" s="61"/>
      <c r="AJ242" s="61"/>
      <c r="AK242" s="45">
        <v>1</v>
      </c>
      <c r="AL242" s="45"/>
      <c r="AM242" s="45"/>
      <c r="AN242" s="45"/>
      <c r="AO242" s="45">
        <v>1</v>
      </c>
      <c r="AP242" s="81">
        <v>1</v>
      </c>
      <c r="AQ242" s="21">
        <f>SUM(AR242:AW242)</f>
        <v>1</v>
      </c>
      <c r="AR242" s="61"/>
      <c r="AS242" s="61"/>
      <c r="AT242" s="61"/>
      <c r="AU242" s="61"/>
      <c r="AV242" s="61"/>
      <c r="AW242" s="61">
        <v>1</v>
      </c>
      <c r="AX242" s="21">
        <f>SUM(AY242:BD242)</f>
        <v>1</v>
      </c>
      <c r="AY242" s="61"/>
      <c r="AZ242" s="61"/>
      <c r="BA242" s="61"/>
      <c r="BB242" s="61"/>
      <c r="BC242" s="61"/>
      <c r="BD242" s="61">
        <v>1</v>
      </c>
      <c r="BE242" s="61"/>
      <c r="BF242" s="61">
        <v>1</v>
      </c>
      <c r="BG242" s="75"/>
      <c r="BH242" s="61"/>
      <c r="BI242" s="61"/>
      <c r="BJ242" s="61"/>
      <c r="BK242" s="61"/>
      <c r="BL242" s="61"/>
      <c r="BM242" s="61"/>
      <c r="BN242" s="61"/>
      <c r="BO242" s="61"/>
      <c r="BP242" s="61"/>
      <c r="BQ242" s="61"/>
      <c r="BR242" s="61"/>
      <c r="BS242" s="61"/>
      <c r="BT242" s="61"/>
      <c r="BU242" s="61"/>
      <c r="BV242" s="61">
        <v>1</v>
      </c>
      <c r="BW242" s="61">
        <v>1</v>
      </c>
      <c r="BX242" s="61"/>
      <c r="BY242" s="61"/>
      <c r="BZ242" s="61"/>
      <c r="CA242" s="61"/>
      <c r="CB242" s="50"/>
      <c r="CC242" s="49">
        <f>P242-AA242-AG242-AI242-AJ242</f>
        <v>0</v>
      </c>
      <c r="CD242" s="49">
        <f>P242-AK242-AL242-AM242-AN242</f>
        <v>0</v>
      </c>
      <c r="CE242" s="73">
        <f>P242-AQ242</f>
        <v>0</v>
      </c>
      <c r="CF242" s="73">
        <f>P242-AX242-BE242</f>
        <v>0</v>
      </c>
      <c r="CG242" s="73">
        <f>P242-BH242-BJ242-BL242-BN242-BP242-BR242-BT242-BV242-BX242-BZ242</f>
        <v>0</v>
      </c>
    </row>
    <row r="243" spans="1:85" s="15" customFormat="1" ht="38.25">
      <c r="A243" s="68" t="s">
        <v>145</v>
      </c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93" t="s">
        <v>140</v>
      </c>
      <c r="P243" s="61">
        <v>1</v>
      </c>
      <c r="Q243" s="57">
        <f>P243-R243-S243-T243</f>
        <v>0</v>
      </c>
      <c r="R243" s="66"/>
      <c r="S243" s="66">
        <v>1</v>
      </c>
      <c r="T243" s="66"/>
      <c r="U243" s="66"/>
      <c r="V243" s="65">
        <v>1</v>
      </c>
      <c r="W243" s="63">
        <v>1</v>
      </c>
      <c r="X243" s="64" t="s">
        <v>144</v>
      </c>
      <c r="Y243" s="63">
        <v>8</v>
      </c>
      <c r="Z243" s="62"/>
      <c r="AA243" s="61">
        <v>1</v>
      </c>
      <c r="AB243" s="61">
        <v>1</v>
      </c>
      <c r="AC243" s="61"/>
      <c r="AD243" s="61"/>
      <c r="AE243" s="61"/>
      <c r="AF243" s="61"/>
      <c r="AG243" s="61"/>
      <c r="AH243" s="61"/>
      <c r="AI243" s="61"/>
      <c r="AJ243" s="61"/>
      <c r="AK243" s="45"/>
      <c r="AL243" s="45"/>
      <c r="AM243" s="45">
        <v>1</v>
      </c>
      <c r="AN243" s="45"/>
      <c r="AO243" s="45"/>
      <c r="AP243" s="81">
        <v>1</v>
      </c>
      <c r="AQ243" s="21">
        <f>SUM(AR243:AW243)</f>
        <v>1</v>
      </c>
      <c r="AR243" s="61"/>
      <c r="AS243" s="61"/>
      <c r="AT243" s="61">
        <v>1</v>
      </c>
      <c r="AU243" s="61"/>
      <c r="AV243" s="61"/>
      <c r="AW243" s="61"/>
      <c r="AX243" s="21">
        <f>SUM(AY243:BD243)</f>
        <v>1</v>
      </c>
      <c r="AY243" s="61"/>
      <c r="AZ243" s="61"/>
      <c r="BA243" s="61">
        <v>1</v>
      </c>
      <c r="BB243" s="61"/>
      <c r="BC243" s="61"/>
      <c r="BD243" s="61"/>
      <c r="BE243" s="61"/>
      <c r="BF243" s="61">
        <v>1</v>
      </c>
      <c r="BG243" s="75"/>
      <c r="BH243" s="61"/>
      <c r="BI243" s="61"/>
      <c r="BJ243" s="61">
        <v>1</v>
      </c>
      <c r="BK243" s="61"/>
      <c r="BL243" s="61"/>
      <c r="BM243" s="61"/>
      <c r="BN243" s="61"/>
      <c r="BO243" s="61"/>
      <c r="BP243" s="61"/>
      <c r="BQ243" s="61"/>
      <c r="BR243" s="61"/>
      <c r="BS243" s="61"/>
      <c r="BT243" s="61"/>
      <c r="BU243" s="61"/>
      <c r="BV243" s="61"/>
      <c r="BW243" s="61"/>
      <c r="BX243" s="61"/>
      <c r="BY243" s="61"/>
      <c r="BZ243" s="61"/>
      <c r="CA243" s="61"/>
      <c r="CB243" s="50"/>
      <c r="CC243" s="49">
        <f>P243-AA243-AG243-AI243-AJ243</f>
        <v>0</v>
      </c>
      <c r="CD243" s="49">
        <f>P243-AK243-AL243-AM243-AN243</f>
        <v>0</v>
      </c>
      <c r="CE243" s="73">
        <f>P243-AQ243</f>
        <v>0</v>
      </c>
      <c r="CF243" s="73">
        <f>P243-AX243-BE243</f>
        <v>0</v>
      </c>
      <c r="CG243" s="73">
        <f>P243-BH243-BJ243-BL243-BN243-BP243-BR243-BT243-BV243-BX243-BZ243</f>
        <v>0</v>
      </c>
    </row>
    <row r="244" spans="1:85" s="15" customFormat="1" ht="38.25">
      <c r="A244" s="68" t="s">
        <v>143</v>
      </c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93" t="s">
        <v>140</v>
      </c>
      <c r="P244" s="61">
        <v>1</v>
      </c>
      <c r="Q244" s="57">
        <f>P244-R244-S244-T244</f>
        <v>0</v>
      </c>
      <c r="R244" s="66"/>
      <c r="S244" s="66">
        <v>1</v>
      </c>
      <c r="T244" s="66"/>
      <c r="U244" s="66"/>
      <c r="V244" s="65">
        <v>1</v>
      </c>
      <c r="W244" s="63">
        <v>1</v>
      </c>
      <c r="X244" s="64" t="s">
        <v>94</v>
      </c>
      <c r="Y244" s="63">
        <v>8</v>
      </c>
      <c r="Z244" s="62"/>
      <c r="AA244" s="61">
        <v>1</v>
      </c>
      <c r="AB244" s="61">
        <v>1</v>
      </c>
      <c r="AC244" s="61"/>
      <c r="AD244" s="61"/>
      <c r="AE244" s="61"/>
      <c r="AF244" s="61"/>
      <c r="AG244" s="61"/>
      <c r="AH244" s="61"/>
      <c r="AI244" s="61"/>
      <c r="AJ244" s="61"/>
      <c r="AK244" s="45"/>
      <c r="AL244" s="45"/>
      <c r="AM244" s="45">
        <v>1</v>
      </c>
      <c r="AN244" s="45"/>
      <c r="AO244" s="45">
        <v>1</v>
      </c>
      <c r="AP244" s="81">
        <v>1</v>
      </c>
      <c r="AQ244" s="21">
        <f>SUM(AR244:AW244)</f>
        <v>1</v>
      </c>
      <c r="AR244" s="61"/>
      <c r="AS244" s="61"/>
      <c r="AT244" s="61">
        <v>1</v>
      </c>
      <c r="AU244" s="61"/>
      <c r="AV244" s="61"/>
      <c r="AW244" s="61"/>
      <c r="AX244" s="21">
        <f>SUM(AY244:BD244)</f>
        <v>1</v>
      </c>
      <c r="AY244" s="61"/>
      <c r="AZ244" s="61"/>
      <c r="BA244" s="61">
        <v>1</v>
      </c>
      <c r="BB244" s="61"/>
      <c r="BC244" s="61"/>
      <c r="BD244" s="61"/>
      <c r="BE244" s="61"/>
      <c r="BF244" s="61">
        <v>1</v>
      </c>
      <c r="BG244" s="75"/>
      <c r="BH244" s="61"/>
      <c r="BI244" s="61"/>
      <c r="BJ244" s="61"/>
      <c r="BK244" s="61"/>
      <c r="BL244" s="61">
        <v>1</v>
      </c>
      <c r="BM244" s="61">
        <v>1</v>
      </c>
      <c r="BN244" s="61"/>
      <c r="BO244" s="61"/>
      <c r="BP244" s="61"/>
      <c r="BQ244" s="61"/>
      <c r="BR244" s="61"/>
      <c r="BS244" s="61"/>
      <c r="BT244" s="61"/>
      <c r="BU244" s="61"/>
      <c r="BV244" s="61"/>
      <c r="BW244" s="61"/>
      <c r="BX244" s="61"/>
      <c r="BY244" s="61"/>
      <c r="BZ244" s="61"/>
      <c r="CA244" s="61"/>
      <c r="CB244" s="50"/>
      <c r="CC244" s="49">
        <f>P244-AA244-AG244-AI244-AJ244</f>
        <v>0</v>
      </c>
      <c r="CD244" s="49">
        <f>P244-AK244-AL244-AM244-AN244</f>
        <v>0</v>
      </c>
      <c r="CE244" s="73">
        <f>P244-AQ244</f>
        <v>0</v>
      </c>
      <c r="CF244" s="73">
        <f>P244-AX244-BE244</f>
        <v>0</v>
      </c>
      <c r="CG244" s="73">
        <f>P244-BH244-BJ244-BL244-BN244-BP244-BR244-BT244-BV244-BX244-BZ244</f>
        <v>0</v>
      </c>
    </row>
    <row r="245" spans="1:85" s="15" customFormat="1" ht="38.25">
      <c r="A245" s="68" t="s">
        <v>142</v>
      </c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93" t="s">
        <v>140</v>
      </c>
      <c r="P245" s="61">
        <v>1</v>
      </c>
      <c r="Q245" s="57">
        <f>P245-R245-S245-T245</f>
        <v>0</v>
      </c>
      <c r="R245" s="66"/>
      <c r="S245" s="66">
        <v>1</v>
      </c>
      <c r="T245" s="66"/>
      <c r="U245" s="66"/>
      <c r="V245" s="65">
        <v>1</v>
      </c>
      <c r="W245" s="63">
        <v>1</v>
      </c>
      <c r="X245" s="64" t="s">
        <v>94</v>
      </c>
      <c r="Y245" s="63">
        <v>7</v>
      </c>
      <c r="Z245" s="62"/>
      <c r="AA245" s="61">
        <v>1</v>
      </c>
      <c r="AB245" s="61">
        <v>1</v>
      </c>
      <c r="AC245" s="61"/>
      <c r="AD245" s="61"/>
      <c r="AE245" s="61"/>
      <c r="AF245" s="61"/>
      <c r="AG245" s="61"/>
      <c r="AH245" s="61"/>
      <c r="AI245" s="61"/>
      <c r="AJ245" s="61"/>
      <c r="AK245" s="45"/>
      <c r="AL245" s="45">
        <v>1</v>
      </c>
      <c r="AM245" s="45"/>
      <c r="AN245" s="45"/>
      <c r="AO245" s="45">
        <v>1</v>
      </c>
      <c r="AP245" s="81">
        <v>1</v>
      </c>
      <c r="AQ245" s="21">
        <f>SUM(AR245:AW245)</f>
        <v>1</v>
      </c>
      <c r="AR245" s="61"/>
      <c r="AS245" s="61"/>
      <c r="AT245" s="61">
        <v>1</v>
      </c>
      <c r="AU245" s="61"/>
      <c r="AV245" s="61"/>
      <c r="AW245" s="61"/>
      <c r="AX245" s="21">
        <f>SUM(AY245:BD245)</f>
        <v>1</v>
      </c>
      <c r="AY245" s="61"/>
      <c r="AZ245" s="61"/>
      <c r="BA245" s="61">
        <v>1</v>
      </c>
      <c r="BB245" s="61"/>
      <c r="BC245" s="61"/>
      <c r="BD245" s="61"/>
      <c r="BE245" s="61"/>
      <c r="BF245" s="61">
        <v>1</v>
      </c>
      <c r="BG245" s="75"/>
      <c r="BH245" s="61"/>
      <c r="BI245" s="61"/>
      <c r="BJ245" s="61"/>
      <c r="BK245" s="61"/>
      <c r="BL245" s="61"/>
      <c r="BM245" s="61"/>
      <c r="BN245" s="61">
        <v>1</v>
      </c>
      <c r="BO245" s="61">
        <v>1</v>
      </c>
      <c r="BP245" s="61"/>
      <c r="BQ245" s="61"/>
      <c r="BR245" s="61"/>
      <c r="BS245" s="61"/>
      <c r="BT245" s="61"/>
      <c r="BU245" s="61"/>
      <c r="BV245" s="61"/>
      <c r="BW245" s="61"/>
      <c r="BX245" s="61"/>
      <c r="BY245" s="61"/>
      <c r="BZ245" s="61"/>
      <c r="CA245" s="61"/>
      <c r="CB245" s="50"/>
      <c r="CC245" s="49">
        <f>P245-AA245-AG245-AI245-AJ245</f>
        <v>0</v>
      </c>
      <c r="CD245" s="49">
        <f>P245-AK245-AL245-AM245-AN245</f>
        <v>0</v>
      </c>
      <c r="CE245" s="73">
        <f>P245-AQ245</f>
        <v>0</v>
      </c>
      <c r="CF245" s="73">
        <f>P245-AX245-BE245</f>
        <v>0</v>
      </c>
      <c r="CG245" s="73">
        <f>P245-BH245-BJ245-BL245-BN245-BP245-BR245-BT245-BV245-BX245-BZ245</f>
        <v>0</v>
      </c>
    </row>
    <row r="246" spans="1:85" s="15" customFormat="1" ht="38.25">
      <c r="A246" s="68" t="s">
        <v>141</v>
      </c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93" t="s">
        <v>140</v>
      </c>
      <c r="P246" s="61">
        <v>1</v>
      </c>
      <c r="Q246" s="57">
        <f>P246-R246-S246-T246</f>
        <v>0</v>
      </c>
      <c r="R246" s="66"/>
      <c r="S246" s="66">
        <v>1</v>
      </c>
      <c r="T246" s="66"/>
      <c r="U246" s="66"/>
      <c r="V246" s="65">
        <v>1</v>
      </c>
      <c r="W246" s="63"/>
      <c r="X246" s="64"/>
      <c r="Y246" s="63"/>
      <c r="Z246" s="62"/>
      <c r="AA246" s="61">
        <v>1</v>
      </c>
      <c r="AB246" s="61">
        <v>1</v>
      </c>
      <c r="AC246" s="61"/>
      <c r="AD246" s="61"/>
      <c r="AE246" s="61"/>
      <c r="AF246" s="61"/>
      <c r="AG246" s="61"/>
      <c r="AH246" s="61"/>
      <c r="AI246" s="61"/>
      <c r="AJ246" s="61"/>
      <c r="AK246" s="45"/>
      <c r="AL246" s="45"/>
      <c r="AM246" s="45"/>
      <c r="AN246" s="45">
        <v>1</v>
      </c>
      <c r="AO246" s="45">
        <v>1</v>
      </c>
      <c r="AP246" s="81">
        <v>1</v>
      </c>
      <c r="AQ246" s="21">
        <f>SUM(AR246:AW246)</f>
        <v>1</v>
      </c>
      <c r="AR246" s="61">
        <v>1</v>
      </c>
      <c r="AS246" s="61"/>
      <c r="AT246" s="61"/>
      <c r="AU246" s="61"/>
      <c r="AV246" s="61"/>
      <c r="AW246" s="61"/>
      <c r="AX246" s="21">
        <f>SUM(AY246:BD246)</f>
        <v>0</v>
      </c>
      <c r="AY246" s="61"/>
      <c r="AZ246" s="61"/>
      <c r="BA246" s="61"/>
      <c r="BB246" s="61"/>
      <c r="BC246" s="61"/>
      <c r="BD246" s="61"/>
      <c r="BE246" s="61">
        <v>1</v>
      </c>
      <c r="BF246" s="61"/>
      <c r="BG246" s="75"/>
      <c r="BH246" s="61">
        <v>1</v>
      </c>
      <c r="BI246" s="61">
        <v>1</v>
      </c>
      <c r="BJ246" s="61"/>
      <c r="BK246" s="61"/>
      <c r="BL246" s="61"/>
      <c r="BM246" s="61"/>
      <c r="BN246" s="61"/>
      <c r="BO246" s="61"/>
      <c r="BP246" s="61"/>
      <c r="BQ246" s="61"/>
      <c r="BR246" s="61"/>
      <c r="BS246" s="61"/>
      <c r="BT246" s="61"/>
      <c r="BU246" s="61"/>
      <c r="BV246" s="61"/>
      <c r="BW246" s="61"/>
      <c r="BX246" s="61"/>
      <c r="BY246" s="61"/>
      <c r="BZ246" s="61"/>
      <c r="CA246" s="61"/>
      <c r="CB246" s="50"/>
      <c r="CC246" s="49">
        <f>P246-AA246-AG246-AI246-AJ246</f>
        <v>0</v>
      </c>
      <c r="CD246" s="49">
        <f>P246-AK246-AL246-AM246-AN246</f>
        <v>0</v>
      </c>
      <c r="CE246" s="73">
        <f>P246-AQ246</f>
        <v>0</v>
      </c>
      <c r="CF246" s="73">
        <f>P246-AX246-BE246</f>
        <v>0</v>
      </c>
      <c r="CG246" s="73">
        <f>P246-BH246-BJ246-BL246-BN246-BP246-BR246-BT246-BV246-BX246-BZ246</f>
        <v>0</v>
      </c>
    </row>
    <row r="247" spans="1:85" s="15" customFormat="1">
      <c r="A247" s="68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93"/>
      <c r="P247" s="61"/>
      <c r="Q247" s="57">
        <f>P247-R247-S247-T247</f>
        <v>0</v>
      </c>
      <c r="R247" s="66"/>
      <c r="S247" s="66"/>
      <c r="T247" s="66"/>
      <c r="U247" s="66"/>
      <c r="V247" s="65"/>
      <c r="W247" s="63"/>
      <c r="X247" s="64"/>
      <c r="Y247" s="63"/>
      <c r="Z247" s="62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45"/>
      <c r="AL247" s="45"/>
      <c r="AM247" s="45"/>
      <c r="AN247" s="45"/>
      <c r="AO247" s="45"/>
      <c r="AP247" s="81"/>
      <c r="AQ247" s="21">
        <f>SUM(AR247:AW247)</f>
        <v>0</v>
      </c>
      <c r="AR247" s="61"/>
      <c r="AS247" s="61"/>
      <c r="AT247" s="61"/>
      <c r="AU247" s="61"/>
      <c r="AV247" s="61"/>
      <c r="AW247" s="61"/>
      <c r="AX247" s="21">
        <f>SUM(AY247:BD247)</f>
        <v>0</v>
      </c>
      <c r="AY247" s="61"/>
      <c r="AZ247" s="61"/>
      <c r="BA247" s="61"/>
      <c r="BB247" s="61"/>
      <c r="BC247" s="61"/>
      <c r="BD247" s="61"/>
      <c r="BE247" s="61"/>
      <c r="BF247" s="61"/>
      <c r="BG247" s="75"/>
      <c r="BH247" s="61"/>
      <c r="BI247" s="61"/>
      <c r="BJ247" s="61"/>
      <c r="BK247" s="61"/>
      <c r="BL247" s="61"/>
      <c r="BM247" s="61"/>
      <c r="BN247" s="61"/>
      <c r="BO247" s="61"/>
      <c r="BP247" s="61"/>
      <c r="BQ247" s="61"/>
      <c r="BR247" s="61"/>
      <c r="BS247" s="61"/>
      <c r="BT247" s="61"/>
      <c r="BU247" s="61"/>
      <c r="BV247" s="61"/>
      <c r="BW247" s="61"/>
      <c r="BX247" s="61"/>
      <c r="BY247" s="61"/>
      <c r="BZ247" s="61"/>
      <c r="CA247" s="61"/>
      <c r="CB247" s="50"/>
      <c r="CC247" s="49">
        <f>P247-AA247-AG247-AI247-AJ247</f>
        <v>0</v>
      </c>
      <c r="CD247" s="49">
        <f>P247-AK247-AL247-AM247-AN247</f>
        <v>0</v>
      </c>
      <c r="CE247" s="73">
        <f>P247-AQ247</f>
        <v>0</v>
      </c>
      <c r="CF247" s="73">
        <f>P247-AX247-BE247</f>
        <v>0</v>
      </c>
      <c r="CG247" s="73">
        <f>P247-BH247-BJ247-BL247-BN247-BP247-BR247-BT247-BV247-BX247-BZ247</f>
        <v>0</v>
      </c>
    </row>
    <row r="248" spans="1:85" s="15" customFormat="1">
      <c r="A248" s="68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93"/>
      <c r="P248" s="61"/>
      <c r="Q248" s="57">
        <f>P248-R248-S248-T248</f>
        <v>0</v>
      </c>
      <c r="R248" s="66"/>
      <c r="S248" s="66"/>
      <c r="T248" s="66"/>
      <c r="U248" s="66"/>
      <c r="V248" s="65"/>
      <c r="W248" s="63"/>
      <c r="X248" s="64"/>
      <c r="Y248" s="63"/>
      <c r="Z248" s="62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45"/>
      <c r="AL248" s="45"/>
      <c r="AM248" s="45"/>
      <c r="AN248" s="45"/>
      <c r="AO248" s="45"/>
      <c r="AP248" s="81"/>
      <c r="AQ248" s="21">
        <f>SUM(AR248:AW248)</f>
        <v>0</v>
      </c>
      <c r="AR248" s="61"/>
      <c r="AS248" s="61"/>
      <c r="AT248" s="61"/>
      <c r="AU248" s="61"/>
      <c r="AV248" s="61"/>
      <c r="AW248" s="61"/>
      <c r="AX248" s="21">
        <f>SUM(AY248:BD248)</f>
        <v>0</v>
      </c>
      <c r="AY248" s="61"/>
      <c r="AZ248" s="61"/>
      <c r="BA248" s="61"/>
      <c r="BB248" s="61"/>
      <c r="BC248" s="61"/>
      <c r="BD248" s="61"/>
      <c r="BE248" s="61"/>
      <c r="BF248" s="61"/>
      <c r="BG248" s="75"/>
      <c r="BH248" s="61"/>
      <c r="BI248" s="61"/>
      <c r="BJ248" s="61"/>
      <c r="BK248" s="61"/>
      <c r="BL248" s="61"/>
      <c r="BM248" s="61"/>
      <c r="BN248" s="61"/>
      <c r="BO248" s="61"/>
      <c r="BP248" s="61"/>
      <c r="BQ248" s="61"/>
      <c r="BR248" s="61"/>
      <c r="BS248" s="61"/>
      <c r="BT248" s="61"/>
      <c r="BU248" s="61"/>
      <c r="BV248" s="61"/>
      <c r="BW248" s="61"/>
      <c r="BX248" s="61"/>
      <c r="BY248" s="61"/>
      <c r="BZ248" s="61"/>
      <c r="CA248" s="61"/>
      <c r="CB248" s="50"/>
      <c r="CC248" s="49">
        <f>P248-AA248-AG248-AI248-AJ248</f>
        <v>0</v>
      </c>
      <c r="CD248" s="49">
        <f>P248-AK248-AL248-AM248-AN248</f>
        <v>0</v>
      </c>
      <c r="CE248" s="73">
        <f>P248-AQ248</f>
        <v>0</v>
      </c>
      <c r="CF248" s="73">
        <f>P248-AX248-BE248</f>
        <v>0</v>
      </c>
      <c r="CG248" s="73">
        <f>P248-BH248-BJ248-BL248-BN248-BP248-BR248-BT248-BV248-BX248-BZ248</f>
        <v>0</v>
      </c>
    </row>
    <row r="249" spans="1:85" s="15" customFormat="1">
      <c r="A249" s="68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93"/>
      <c r="P249" s="61"/>
      <c r="Q249" s="57">
        <f>P249-R249-S249-T249</f>
        <v>0</v>
      </c>
      <c r="R249" s="66"/>
      <c r="S249" s="66"/>
      <c r="T249" s="66"/>
      <c r="U249" s="66"/>
      <c r="V249" s="65"/>
      <c r="W249" s="63"/>
      <c r="X249" s="64"/>
      <c r="Y249" s="63"/>
      <c r="Z249" s="62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45"/>
      <c r="AL249" s="45"/>
      <c r="AM249" s="45"/>
      <c r="AN249" s="45"/>
      <c r="AO249" s="45"/>
      <c r="AP249" s="81"/>
      <c r="AQ249" s="21">
        <f>SUM(AR249:AW249)</f>
        <v>0</v>
      </c>
      <c r="AR249" s="61"/>
      <c r="AS249" s="61"/>
      <c r="AT249" s="61"/>
      <c r="AU249" s="61"/>
      <c r="AV249" s="61"/>
      <c r="AW249" s="61"/>
      <c r="AX249" s="21">
        <f>SUM(AY249:BD249)</f>
        <v>0</v>
      </c>
      <c r="AY249" s="61"/>
      <c r="AZ249" s="61"/>
      <c r="BA249" s="61"/>
      <c r="BB249" s="61"/>
      <c r="BC249" s="61"/>
      <c r="BD249" s="61"/>
      <c r="BE249" s="61"/>
      <c r="BF249" s="61"/>
      <c r="BG249" s="75"/>
      <c r="BH249" s="61"/>
      <c r="BI249" s="61"/>
      <c r="BJ249" s="61"/>
      <c r="BK249" s="61"/>
      <c r="BL249" s="61"/>
      <c r="BM249" s="61"/>
      <c r="BN249" s="61"/>
      <c r="BO249" s="61"/>
      <c r="BP249" s="61"/>
      <c r="BQ249" s="61"/>
      <c r="BR249" s="61"/>
      <c r="BS249" s="61"/>
      <c r="BT249" s="61"/>
      <c r="BU249" s="61"/>
      <c r="BV249" s="61"/>
      <c r="BW249" s="61"/>
      <c r="BX249" s="61"/>
      <c r="BY249" s="61"/>
      <c r="BZ249" s="61"/>
      <c r="CA249" s="61"/>
      <c r="CB249" s="50"/>
      <c r="CC249" s="49">
        <f>P249-AA249-AG249-AI249-AJ249</f>
        <v>0</v>
      </c>
      <c r="CD249" s="49">
        <f>P249-AK249-AL249-AM249-AN249</f>
        <v>0</v>
      </c>
      <c r="CE249" s="73">
        <f>P249-AQ249</f>
        <v>0</v>
      </c>
      <c r="CF249" s="73">
        <f>P249-AX249-BE249</f>
        <v>0</v>
      </c>
      <c r="CG249" s="73">
        <f>P249-BH249-BJ249-BL249-BN249-BP249-BR249-BT249-BV249-BX249-BZ249</f>
        <v>0</v>
      </c>
    </row>
    <row r="250" spans="1:85" s="15" customFormat="1">
      <c r="A250" s="68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93"/>
      <c r="P250" s="61"/>
      <c r="Q250" s="57">
        <f>P250-R250-S250-T250</f>
        <v>0</v>
      </c>
      <c r="R250" s="66"/>
      <c r="S250" s="66"/>
      <c r="T250" s="66"/>
      <c r="U250" s="66"/>
      <c r="V250" s="65"/>
      <c r="W250" s="63"/>
      <c r="X250" s="64"/>
      <c r="Y250" s="63"/>
      <c r="Z250" s="62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45"/>
      <c r="AL250" s="45"/>
      <c r="AM250" s="45"/>
      <c r="AN250" s="45"/>
      <c r="AO250" s="45"/>
      <c r="AP250" s="81"/>
      <c r="AQ250" s="21">
        <f>SUM(AR250:AW250)</f>
        <v>0</v>
      </c>
      <c r="AR250" s="61"/>
      <c r="AS250" s="61"/>
      <c r="AT250" s="61"/>
      <c r="AU250" s="61"/>
      <c r="AV250" s="61"/>
      <c r="AW250" s="61"/>
      <c r="AX250" s="21">
        <f>SUM(AY250:BD250)</f>
        <v>0</v>
      </c>
      <c r="AY250" s="61"/>
      <c r="AZ250" s="61"/>
      <c r="BA250" s="61"/>
      <c r="BB250" s="61"/>
      <c r="BC250" s="61"/>
      <c r="BD250" s="61"/>
      <c r="BE250" s="61"/>
      <c r="BF250" s="61"/>
      <c r="BG250" s="75"/>
      <c r="BH250" s="61"/>
      <c r="BI250" s="61"/>
      <c r="BJ250" s="61"/>
      <c r="BK250" s="61"/>
      <c r="BL250" s="61"/>
      <c r="BM250" s="61"/>
      <c r="BN250" s="61"/>
      <c r="BO250" s="61"/>
      <c r="BP250" s="61"/>
      <c r="BQ250" s="61"/>
      <c r="BR250" s="61"/>
      <c r="BS250" s="61"/>
      <c r="BT250" s="61"/>
      <c r="BU250" s="61"/>
      <c r="BV250" s="61"/>
      <c r="BW250" s="61"/>
      <c r="BX250" s="61"/>
      <c r="BY250" s="61"/>
      <c r="BZ250" s="61"/>
      <c r="CA250" s="61"/>
      <c r="CB250" s="50"/>
      <c r="CC250" s="49">
        <f>P250-AA250-AG250-AI250-AJ250</f>
        <v>0</v>
      </c>
      <c r="CD250" s="49">
        <f>P250-AK250-AL250-AM250-AN250</f>
        <v>0</v>
      </c>
      <c r="CE250" s="73">
        <f>P250-AQ250</f>
        <v>0</v>
      </c>
      <c r="CF250" s="73">
        <f>P250-AX250-BE250</f>
        <v>0</v>
      </c>
      <c r="CG250" s="73">
        <f>P250-BH250-BJ250-BL250-BN250-BP250-BR250-BT250-BV250-BX250-BZ250</f>
        <v>0</v>
      </c>
    </row>
    <row r="251" spans="1:85" s="15" customFormat="1">
      <c r="A251" s="68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93"/>
      <c r="P251" s="61"/>
      <c r="Q251" s="57">
        <f>P251-R251-S251-T251</f>
        <v>0</v>
      </c>
      <c r="R251" s="66"/>
      <c r="S251" s="66"/>
      <c r="T251" s="66"/>
      <c r="U251" s="66"/>
      <c r="V251" s="65"/>
      <c r="W251" s="63"/>
      <c r="X251" s="64"/>
      <c r="Y251" s="63"/>
      <c r="Z251" s="62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45"/>
      <c r="AL251" s="45"/>
      <c r="AM251" s="45"/>
      <c r="AN251" s="45"/>
      <c r="AO251" s="45"/>
      <c r="AP251" s="81"/>
      <c r="AQ251" s="21">
        <f>SUM(AR251:AW251)</f>
        <v>0</v>
      </c>
      <c r="AR251" s="61"/>
      <c r="AS251" s="61"/>
      <c r="AT251" s="61"/>
      <c r="AU251" s="61"/>
      <c r="AV251" s="61"/>
      <c r="AW251" s="61"/>
      <c r="AX251" s="21">
        <f>SUM(AY251:BD251)</f>
        <v>0</v>
      </c>
      <c r="AY251" s="61"/>
      <c r="AZ251" s="61"/>
      <c r="BA251" s="61"/>
      <c r="BB251" s="61"/>
      <c r="BC251" s="61"/>
      <c r="BD251" s="61"/>
      <c r="BE251" s="61"/>
      <c r="BF251" s="61"/>
      <c r="BG251" s="75"/>
      <c r="BH251" s="61"/>
      <c r="BI251" s="61"/>
      <c r="BJ251" s="61"/>
      <c r="BK251" s="61"/>
      <c r="BL251" s="61"/>
      <c r="BM251" s="61"/>
      <c r="BN251" s="61"/>
      <c r="BO251" s="61"/>
      <c r="BP251" s="61"/>
      <c r="BQ251" s="61"/>
      <c r="BR251" s="61"/>
      <c r="BS251" s="61"/>
      <c r="BT251" s="61"/>
      <c r="BU251" s="61"/>
      <c r="BV251" s="61"/>
      <c r="BW251" s="61"/>
      <c r="BX251" s="61"/>
      <c r="BY251" s="61"/>
      <c r="BZ251" s="61"/>
      <c r="CA251" s="61"/>
      <c r="CB251" s="50"/>
      <c r="CC251" s="49">
        <f>P251-AA251-AG251-AI251-AJ251</f>
        <v>0</v>
      </c>
      <c r="CD251" s="49">
        <f>P251-AK251-AL251-AM251-AN251</f>
        <v>0</v>
      </c>
      <c r="CE251" s="73">
        <f>P251-AQ251</f>
        <v>0</v>
      </c>
      <c r="CF251" s="73">
        <f>P251-AX251-BE251</f>
        <v>0</v>
      </c>
      <c r="CG251" s="73">
        <f>P251-BH251-BJ251-BL251-BN251-BP251-BR251-BT251-BV251-BX251-BZ251</f>
        <v>0</v>
      </c>
    </row>
    <row r="252" spans="1:85" s="15" customFormat="1">
      <c r="A252" s="68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93"/>
      <c r="P252" s="61"/>
      <c r="Q252" s="57">
        <f>P252-R252-S252-T252</f>
        <v>0</v>
      </c>
      <c r="R252" s="66"/>
      <c r="S252" s="66"/>
      <c r="T252" s="66"/>
      <c r="U252" s="66"/>
      <c r="V252" s="65"/>
      <c r="W252" s="63"/>
      <c r="X252" s="64"/>
      <c r="Y252" s="63"/>
      <c r="Z252" s="62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45"/>
      <c r="AL252" s="45"/>
      <c r="AM252" s="45"/>
      <c r="AN252" s="45"/>
      <c r="AO252" s="45"/>
      <c r="AP252" s="81"/>
      <c r="AQ252" s="21">
        <f>SUM(AR252:AW252)</f>
        <v>0</v>
      </c>
      <c r="AR252" s="61"/>
      <c r="AS252" s="61"/>
      <c r="AT252" s="61"/>
      <c r="AU252" s="61"/>
      <c r="AV252" s="61"/>
      <c r="AW252" s="61"/>
      <c r="AX252" s="21">
        <f>SUM(AY252:BD252)</f>
        <v>0</v>
      </c>
      <c r="AY252" s="61"/>
      <c r="AZ252" s="61"/>
      <c r="BA252" s="61"/>
      <c r="BB252" s="61"/>
      <c r="BC252" s="61"/>
      <c r="BD252" s="61"/>
      <c r="BE252" s="61"/>
      <c r="BF252" s="61"/>
      <c r="BG252" s="75"/>
      <c r="BH252" s="61"/>
      <c r="BI252" s="61"/>
      <c r="BJ252" s="61"/>
      <c r="BK252" s="61"/>
      <c r="BL252" s="61"/>
      <c r="BM252" s="61"/>
      <c r="BN252" s="61"/>
      <c r="BO252" s="61"/>
      <c r="BP252" s="61"/>
      <c r="BQ252" s="61"/>
      <c r="BR252" s="61"/>
      <c r="BS252" s="61"/>
      <c r="BT252" s="61"/>
      <c r="BU252" s="61"/>
      <c r="BV252" s="61"/>
      <c r="BW252" s="61"/>
      <c r="BX252" s="61"/>
      <c r="BY252" s="61"/>
      <c r="BZ252" s="61"/>
      <c r="CA252" s="61"/>
      <c r="CB252" s="50"/>
      <c r="CC252" s="49">
        <f>P252-AA252-AG252-AI252-AJ252</f>
        <v>0</v>
      </c>
      <c r="CD252" s="49">
        <f>P252-AK252-AL252-AM252-AN252</f>
        <v>0</v>
      </c>
      <c r="CE252" s="73">
        <f>P252-AQ252</f>
        <v>0</v>
      </c>
      <c r="CF252" s="73">
        <f>P252-AX252-BE252</f>
        <v>0</v>
      </c>
      <c r="CG252" s="73">
        <f>P252-BH252-BJ252-BL252-BN252-BP252-BR252-BT252-BV252-BX252-BZ252</f>
        <v>0</v>
      </c>
    </row>
    <row r="253" spans="1:85" s="15" customFormat="1">
      <c r="A253" s="68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93"/>
      <c r="P253" s="61"/>
      <c r="Q253" s="57">
        <f>P253-R253-S253-T253</f>
        <v>0</v>
      </c>
      <c r="R253" s="66"/>
      <c r="S253" s="66"/>
      <c r="T253" s="66"/>
      <c r="U253" s="66"/>
      <c r="V253" s="65"/>
      <c r="W253" s="63"/>
      <c r="X253" s="64"/>
      <c r="Y253" s="63"/>
      <c r="Z253" s="62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45"/>
      <c r="AL253" s="45"/>
      <c r="AM253" s="45"/>
      <c r="AN253" s="45"/>
      <c r="AO253" s="45"/>
      <c r="AP253" s="81"/>
      <c r="AQ253" s="21">
        <f>SUM(AR253:AW253)</f>
        <v>0</v>
      </c>
      <c r="AR253" s="61"/>
      <c r="AS253" s="61"/>
      <c r="AT253" s="61"/>
      <c r="AU253" s="61"/>
      <c r="AV253" s="61"/>
      <c r="AW253" s="61"/>
      <c r="AX253" s="21">
        <f>SUM(AY253:BD253)</f>
        <v>0</v>
      </c>
      <c r="AY253" s="61"/>
      <c r="AZ253" s="61"/>
      <c r="BA253" s="61"/>
      <c r="BB253" s="61"/>
      <c r="BC253" s="61"/>
      <c r="BD253" s="61"/>
      <c r="BE253" s="61"/>
      <c r="BF253" s="61"/>
      <c r="BG253" s="75"/>
      <c r="BH253" s="61"/>
      <c r="BI253" s="61"/>
      <c r="BJ253" s="61"/>
      <c r="BK253" s="61"/>
      <c r="BL253" s="61"/>
      <c r="BM253" s="61"/>
      <c r="BN253" s="61"/>
      <c r="BO253" s="61"/>
      <c r="BP253" s="61"/>
      <c r="BQ253" s="61"/>
      <c r="BR253" s="61"/>
      <c r="BS253" s="61"/>
      <c r="BT253" s="61"/>
      <c r="BU253" s="61"/>
      <c r="BV253" s="61"/>
      <c r="BW253" s="61"/>
      <c r="BX253" s="61"/>
      <c r="BY253" s="61"/>
      <c r="BZ253" s="61"/>
      <c r="CA253" s="61"/>
      <c r="CB253" s="50"/>
      <c r="CC253" s="49">
        <f>P253-AA253-AG253-AI253-AJ253</f>
        <v>0</v>
      </c>
      <c r="CD253" s="49">
        <f>P253-AK253-AL253-AM253-AN253</f>
        <v>0</v>
      </c>
      <c r="CE253" s="73">
        <f>P253-AQ253</f>
        <v>0</v>
      </c>
      <c r="CF253" s="73">
        <f>P253-AX253-BE253</f>
        <v>0</v>
      </c>
      <c r="CG253" s="73">
        <f>P253-BH253-BJ253-BL253-BN253-BP253-BR253-BT253-BV253-BX253-BZ253</f>
        <v>0</v>
      </c>
    </row>
    <row r="254" spans="1:85" s="15" customFormat="1">
      <c r="A254" s="68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101"/>
      <c r="P254" s="61"/>
      <c r="Q254" s="57">
        <f>P254-R254-S254-T254</f>
        <v>0</v>
      </c>
      <c r="R254" s="66"/>
      <c r="S254" s="66"/>
      <c r="T254" s="66"/>
      <c r="U254" s="66"/>
      <c r="V254" s="65"/>
      <c r="W254" s="63"/>
      <c r="X254" s="64"/>
      <c r="Y254" s="63"/>
      <c r="Z254" s="62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45"/>
      <c r="AL254" s="45"/>
      <c r="AM254" s="45"/>
      <c r="AN254" s="45"/>
      <c r="AO254" s="45"/>
      <c r="AP254" s="81"/>
      <c r="AQ254" s="21">
        <f>SUM(AR254:AW254)</f>
        <v>0</v>
      </c>
      <c r="AR254" s="61"/>
      <c r="AS254" s="61"/>
      <c r="AT254" s="61"/>
      <c r="AU254" s="61"/>
      <c r="AV254" s="61"/>
      <c r="AW254" s="61"/>
      <c r="AX254" s="21">
        <f>SUM(AY254:BD254)</f>
        <v>0</v>
      </c>
      <c r="AY254" s="61"/>
      <c r="AZ254" s="61"/>
      <c r="BA254" s="61"/>
      <c r="BB254" s="61"/>
      <c r="BC254" s="61"/>
      <c r="BD254" s="61"/>
      <c r="BE254" s="61"/>
      <c r="BF254" s="61"/>
      <c r="BG254" s="75"/>
      <c r="BH254" s="61"/>
      <c r="BI254" s="61"/>
      <c r="BJ254" s="61"/>
      <c r="BK254" s="61"/>
      <c r="BL254" s="61"/>
      <c r="BM254" s="61"/>
      <c r="BN254" s="61"/>
      <c r="BO254" s="61"/>
      <c r="BP254" s="61"/>
      <c r="BQ254" s="61"/>
      <c r="BR254" s="61"/>
      <c r="BS254" s="61"/>
      <c r="BT254" s="61"/>
      <c r="BU254" s="61"/>
      <c r="BV254" s="61"/>
      <c r="BW254" s="61"/>
      <c r="BX254" s="61"/>
      <c r="BY254" s="61"/>
      <c r="BZ254" s="61"/>
      <c r="CA254" s="61"/>
      <c r="CB254" s="50"/>
      <c r="CC254" s="49">
        <f>P254-AA254-AG254-AI254-AJ254</f>
        <v>0</v>
      </c>
      <c r="CD254" s="49">
        <f>P254-AK254-AL254-AM254-AN254</f>
        <v>0</v>
      </c>
      <c r="CE254" s="73">
        <f>P254-AQ254</f>
        <v>0</v>
      </c>
      <c r="CF254" s="73">
        <f>P254-AX254-BE254</f>
        <v>0</v>
      </c>
      <c r="CG254" s="73">
        <f>P254-BH254-BJ254-BL254-BN254-BP254-BR254-BT254-BV254-BX254-BZ254</f>
        <v>0</v>
      </c>
    </row>
    <row r="255" spans="1:85" s="15" customFormat="1">
      <c r="A255" s="68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93"/>
      <c r="P255" s="61"/>
      <c r="Q255" s="57">
        <f>P255-R255-S255-T255</f>
        <v>0</v>
      </c>
      <c r="R255" s="66"/>
      <c r="S255" s="66"/>
      <c r="T255" s="66"/>
      <c r="U255" s="66"/>
      <c r="V255" s="65"/>
      <c r="W255" s="63"/>
      <c r="X255" s="64"/>
      <c r="Y255" s="63"/>
      <c r="Z255" s="62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45"/>
      <c r="AL255" s="45"/>
      <c r="AM255" s="45"/>
      <c r="AN255" s="45"/>
      <c r="AO255" s="45"/>
      <c r="AP255" s="81"/>
      <c r="AQ255" s="21">
        <f>SUM(AR255:AW255)</f>
        <v>0</v>
      </c>
      <c r="AR255" s="61"/>
      <c r="AS255" s="61"/>
      <c r="AT255" s="61"/>
      <c r="AU255" s="61"/>
      <c r="AV255" s="61"/>
      <c r="AW255" s="61"/>
      <c r="AX255" s="21">
        <f>SUM(AY255:BD255)</f>
        <v>0</v>
      </c>
      <c r="AY255" s="61"/>
      <c r="AZ255" s="61"/>
      <c r="BA255" s="61"/>
      <c r="BB255" s="61"/>
      <c r="BC255" s="61"/>
      <c r="BD255" s="61"/>
      <c r="BE255" s="61"/>
      <c r="BF255" s="61"/>
      <c r="BG255" s="75"/>
      <c r="BH255" s="61"/>
      <c r="BI255" s="61"/>
      <c r="BJ255" s="61"/>
      <c r="BK255" s="61"/>
      <c r="BL255" s="61"/>
      <c r="BM255" s="61"/>
      <c r="BN255" s="61"/>
      <c r="BO255" s="61"/>
      <c r="BP255" s="61"/>
      <c r="BQ255" s="61"/>
      <c r="BR255" s="61"/>
      <c r="BS255" s="61"/>
      <c r="BT255" s="61"/>
      <c r="BU255" s="61"/>
      <c r="BV255" s="61"/>
      <c r="BW255" s="61"/>
      <c r="BX255" s="61"/>
      <c r="BY255" s="61"/>
      <c r="BZ255" s="61"/>
      <c r="CA255" s="61"/>
      <c r="CB255" s="50"/>
      <c r="CC255" s="49">
        <f>P255-AA255-AG255-AI255-AJ255</f>
        <v>0</v>
      </c>
      <c r="CD255" s="49">
        <f>P255-AK255-AL255-AM255-AN255</f>
        <v>0</v>
      </c>
      <c r="CE255" s="73">
        <f>P255-AQ255</f>
        <v>0</v>
      </c>
      <c r="CF255" s="73">
        <f>P255-AX255-BE255</f>
        <v>0</v>
      </c>
      <c r="CG255" s="73">
        <f>P255-BH255-BJ255-BL255-BN255-BP255-BR255-BT255-BV255-BX255-BZ255</f>
        <v>0</v>
      </c>
    </row>
    <row r="256" spans="1:85" s="15" customFormat="1" ht="38.25">
      <c r="A256" s="68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40" t="s">
        <v>139</v>
      </c>
      <c r="P256" s="61"/>
      <c r="Q256" s="57">
        <f>P256-R256-S256-T256</f>
        <v>0</v>
      </c>
      <c r="R256" s="66"/>
      <c r="S256" s="66"/>
      <c r="T256" s="66"/>
      <c r="U256" s="66"/>
      <c r="V256" s="65"/>
      <c r="W256" s="63"/>
      <c r="X256" s="64"/>
      <c r="Y256" s="63"/>
      <c r="Z256" s="62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45"/>
      <c r="AL256" s="45"/>
      <c r="AM256" s="45"/>
      <c r="AN256" s="45"/>
      <c r="AO256" s="45"/>
      <c r="AP256" s="81"/>
      <c r="AQ256" s="21">
        <f>SUM(AR256:AW256)</f>
        <v>0</v>
      </c>
      <c r="AR256" s="61"/>
      <c r="AS256" s="61"/>
      <c r="AT256" s="61"/>
      <c r="AU256" s="61"/>
      <c r="AV256" s="61"/>
      <c r="AW256" s="61"/>
      <c r="AX256" s="21">
        <f>SUM(AY256:BD256)</f>
        <v>0</v>
      </c>
      <c r="AY256" s="61"/>
      <c r="AZ256" s="61"/>
      <c r="BA256" s="61"/>
      <c r="BB256" s="61"/>
      <c r="BC256" s="61"/>
      <c r="BD256" s="61"/>
      <c r="BE256" s="61"/>
      <c r="BF256" s="61"/>
      <c r="BG256" s="75"/>
      <c r="BH256" s="61"/>
      <c r="BI256" s="61"/>
      <c r="BJ256" s="61"/>
      <c r="BK256" s="61"/>
      <c r="BL256" s="61"/>
      <c r="BM256" s="61"/>
      <c r="BN256" s="61"/>
      <c r="BO256" s="61"/>
      <c r="BP256" s="61"/>
      <c r="BQ256" s="61"/>
      <c r="BR256" s="61"/>
      <c r="BS256" s="61"/>
      <c r="BT256" s="61"/>
      <c r="BU256" s="61"/>
      <c r="BV256" s="61"/>
      <c r="BW256" s="61"/>
      <c r="BX256" s="61"/>
      <c r="BY256" s="61"/>
      <c r="BZ256" s="61"/>
      <c r="CA256" s="61"/>
      <c r="CB256" s="50"/>
      <c r="CC256" s="49">
        <f>P256-AA256-AG256-AI256-AJ256</f>
        <v>0</v>
      </c>
      <c r="CD256" s="49">
        <f>P256-AK256-AL256-AM256-AN256</f>
        <v>0</v>
      </c>
      <c r="CE256" s="73">
        <f>P256-AQ256</f>
        <v>0</v>
      </c>
      <c r="CF256" s="73">
        <f>P256-AX256-BE256</f>
        <v>0</v>
      </c>
      <c r="CG256" s="73">
        <f>P256-BH256-BJ256-BL256-BN256-BP256-BR256-BT256-BV256-BX256-BZ256</f>
        <v>0</v>
      </c>
    </row>
    <row r="257" spans="1:85" s="15" customFormat="1" ht="38.25">
      <c r="A257" s="68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40" t="s">
        <v>139</v>
      </c>
      <c r="P257" s="61"/>
      <c r="Q257" s="57">
        <f>P257-R257-S257-T257</f>
        <v>0</v>
      </c>
      <c r="R257" s="66"/>
      <c r="S257" s="66"/>
      <c r="T257" s="66"/>
      <c r="U257" s="66"/>
      <c r="V257" s="65"/>
      <c r="W257" s="63"/>
      <c r="X257" s="64"/>
      <c r="Y257" s="63"/>
      <c r="Z257" s="62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45"/>
      <c r="AL257" s="45"/>
      <c r="AM257" s="45"/>
      <c r="AN257" s="45"/>
      <c r="AO257" s="45"/>
      <c r="AP257" s="81"/>
      <c r="AQ257" s="21">
        <f>SUM(AR257:AW257)</f>
        <v>0</v>
      </c>
      <c r="AR257" s="61"/>
      <c r="AS257" s="61"/>
      <c r="AT257" s="61"/>
      <c r="AU257" s="61"/>
      <c r="AV257" s="61"/>
      <c r="AW257" s="61"/>
      <c r="AX257" s="21">
        <f>SUM(AY257:BD257)</f>
        <v>0</v>
      </c>
      <c r="AY257" s="61"/>
      <c r="AZ257" s="61"/>
      <c r="BA257" s="61"/>
      <c r="BB257" s="61"/>
      <c r="BC257" s="61"/>
      <c r="BD257" s="61"/>
      <c r="BE257" s="61"/>
      <c r="BF257" s="61"/>
      <c r="BG257" s="75"/>
      <c r="BH257" s="61"/>
      <c r="BI257" s="61"/>
      <c r="BJ257" s="61"/>
      <c r="BK257" s="61"/>
      <c r="BL257" s="61"/>
      <c r="BM257" s="61"/>
      <c r="BN257" s="61"/>
      <c r="BO257" s="61"/>
      <c r="BP257" s="61"/>
      <c r="BQ257" s="61"/>
      <c r="BR257" s="61"/>
      <c r="BS257" s="61"/>
      <c r="BT257" s="61"/>
      <c r="BU257" s="61"/>
      <c r="BV257" s="61"/>
      <c r="BW257" s="61"/>
      <c r="BX257" s="61"/>
      <c r="BY257" s="61"/>
      <c r="BZ257" s="61"/>
      <c r="CA257" s="61"/>
      <c r="CB257" s="50"/>
      <c r="CC257" s="49">
        <f>P257-AA257-AG257-AI257-AJ257</f>
        <v>0</v>
      </c>
      <c r="CD257" s="49">
        <f>P257-AK257-AL257-AM257-AN257</f>
        <v>0</v>
      </c>
      <c r="CE257" s="73">
        <f>P257-AQ257</f>
        <v>0</v>
      </c>
      <c r="CF257" s="73">
        <f>P257-AX257-BE257</f>
        <v>0</v>
      </c>
      <c r="CG257" s="73">
        <f>P257-BH257-BJ257-BL257-BN257-BP257-BR257-BT257-BV257-BX257-BZ257</f>
        <v>0</v>
      </c>
    </row>
    <row r="258" spans="1:85" s="15" customFormat="1" ht="38.25">
      <c r="A258" s="68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40" t="s">
        <v>139</v>
      </c>
      <c r="P258" s="61"/>
      <c r="Q258" s="57">
        <f>P258-R258-S258-T258</f>
        <v>0</v>
      </c>
      <c r="R258" s="66"/>
      <c r="S258" s="66"/>
      <c r="T258" s="66"/>
      <c r="U258" s="66"/>
      <c r="V258" s="65"/>
      <c r="W258" s="63"/>
      <c r="X258" s="64"/>
      <c r="Y258" s="63"/>
      <c r="Z258" s="62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45"/>
      <c r="AL258" s="45"/>
      <c r="AM258" s="45"/>
      <c r="AN258" s="45"/>
      <c r="AO258" s="45"/>
      <c r="AP258" s="81"/>
      <c r="AQ258" s="21">
        <f>SUM(AR258:AW258)</f>
        <v>0</v>
      </c>
      <c r="AR258" s="61"/>
      <c r="AS258" s="61"/>
      <c r="AT258" s="61"/>
      <c r="AU258" s="61"/>
      <c r="AV258" s="61"/>
      <c r="AW258" s="61"/>
      <c r="AX258" s="21">
        <f>SUM(AY258:BD258)</f>
        <v>0</v>
      </c>
      <c r="AY258" s="61"/>
      <c r="AZ258" s="61"/>
      <c r="BA258" s="61"/>
      <c r="BB258" s="61"/>
      <c r="BC258" s="61"/>
      <c r="BD258" s="61"/>
      <c r="BE258" s="61"/>
      <c r="BF258" s="61"/>
      <c r="BG258" s="75"/>
      <c r="BH258" s="61"/>
      <c r="BI258" s="61"/>
      <c r="BJ258" s="61"/>
      <c r="BK258" s="61"/>
      <c r="BL258" s="61"/>
      <c r="BM258" s="61"/>
      <c r="BN258" s="61"/>
      <c r="BO258" s="61"/>
      <c r="BP258" s="61"/>
      <c r="BQ258" s="61"/>
      <c r="BR258" s="61"/>
      <c r="BS258" s="61"/>
      <c r="BT258" s="61"/>
      <c r="BU258" s="61"/>
      <c r="BV258" s="61"/>
      <c r="BW258" s="61"/>
      <c r="BX258" s="61"/>
      <c r="BY258" s="61"/>
      <c r="BZ258" s="61"/>
      <c r="CA258" s="61"/>
      <c r="CB258" s="50"/>
      <c r="CC258" s="49">
        <f>P258-AA258-AG258-AI258-AJ258</f>
        <v>0</v>
      </c>
      <c r="CD258" s="49">
        <f>P258-AK258-AL258-AM258-AN258</f>
        <v>0</v>
      </c>
      <c r="CE258" s="73">
        <f>P258-AQ258</f>
        <v>0</v>
      </c>
      <c r="CF258" s="73">
        <f>P258-AX258-BE258</f>
        <v>0</v>
      </c>
      <c r="CG258" s="73">
        <f>P258-BH258-BJ258-BL258-BN258-BP258-BR258-BT258-BV258-BX258-BZ258</f>
        <v>0</v>
      </c>
    </row>
    <row r="259" spans="1:85" s="26" customFormat="1">
      <c r="A259" s="60" t="s">
        <v>138</v>
      </c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8">
        <v>35</v>
      </c>
      <c r="P259" s="71">
        <f>SUM(P260:P262)</f>
        <v>2</v>
      </c>
      <c r="Q259" s="57">
        <f>P259-R259-S259-T259</f>
        <v>0</v>
      </c>
      <c r="R259" s="71">
        <f>SUM(R260:R262)</f>
        <v>0</v>
      </c>
      <c r="S259" s="71">
        <f>SUM(S260:S262)</f>
        <v>2</v>
      </c>
      <c r="T259" s="71">
        <f>SUM(T260:T262)</f>
        <v>0</v>
      </c>
      <c r="U259" s="71">
        <f>SUM(U260:U262)</f>
        <v>0</v>
      </c>
      <c r="V259" s="69">
        <f>SUM(V260:V262)</f>
        <v>2.5</v>
      </c>
      <c r="W259" s="71">
        <f>SUM(W260:W262)</f>
        <v>2</v>
      </c>
      <c r="X259" s="56"/>
      <c r="Y259" s="71">
        <f>SUM(Y260:Y262)</f>
        <v>12</v>
      </c>
      <c r="Z259" s="69">
        <f>SUM(Z260:Z262)</f>
        <v>0</v>
      </c>
      <c r="AA259" s="71">
        <f>SUM(AA260:AA262)</f>
        <v>2</v>
      </c>
      <c r="AB259" s="71">
        <f>SUM(AB260:AB262)</f>
        <v>2</v>
      </c>
      <c r="AC259" s="71">
        <f>SUM(AC260:AC262)</f>
        <v>0</v>
      </c>
      <c r="AD259" s="71">
        <f>SUM(AD260:AD262)</f>
        <v>0</v>
      </c>
      <c r="AE259" s="71">
        <f>SUM(AE260:AE262)</f>
        <v>0</v>
      </c>
      <c r="AF259" s="71">
        <f>SUM(AF260:AF262)</f>
        <v>0</v>
      </c>
      <c r="AG259" s="71">
        <f>SUM(AG260:AG262)</f>
        <v>0</v>
      </c>
      <c r="AH259" s="71">
        <f>SUM(AH260:AH262)</f>
        <v>0</v>
      </c>
      <c r="AI259" s="71">
        <f>SUM(AI260:AI262)</f>
        <v>0</v>
      </c>
      <c r="AJ259" s="71">
        <f>SUM(AJ260:AJ262)</f>
        <v>0</v>
      </c>
      <c r="AK259" s="71">
        <f>SUM(AK260:AK262)</f>
        <v>0</v>
      </c>
      <c r="AL259" s="71">
        <f>SUM(AL260:AL262)</f>
        <v>0</v>
      </c>
      <c r="AM259" s="71">
        <f>SUM(AM260:AM262)</f>
        <v>2</v>
      </c>
      <c r="AN259" s="71">
        <f>SUM(AN260:AN262)</f>
        <v>0</v>
      </c>
      <c r="AO259" s="71">
        <f>SUM(AO260:AO262)</f>
        <v>2</v>
      </c>
      <c r="AP259" s="69">
        <f>SUM(AP260:AP262)</f>
        <v>2</v>
      </c>
      <c r="AQ259" s="71">
        <f>SUM(AQ260:AQ262)</f>
        <v>2</v>
      </c>
      <c r="AR259" s="71">
        <f>SUM(AR260:AR262)</f>
        <v>1</v>
      </c>
      <c r="AS259" s="71">
        <f>SUM(AS260:AS262)</f>
        <v>0</v>
      </c>
      <c r="AT259" s="71">
        <f>SUM(AT260:AT262)</f>
        <v>1</v>
      </c>
      <c r="AU259" s="71">
        <f>SUM(AU260:AU262)</f>
        <v>0</v>
      </c>
      <c r="AV259" s="71">
        <f>SUM(AV260:AV262)</f>
        <v>0</v>
      </c>
      <c r="AW259" s="71">
        <f>SUM(AW260:AW262)</f>
        <v>0</v>
      </c>
      <c r="AX259" s="71">
        <f>SUM(AX260:AX262)</f>
        <v>2</v>
      </c>
      <c r="AY259" s="71">
        <f>SUM(AY260:AY262)</f>
        <v>1</v>
      </c>
      <c r="AZ259" s="71">
        <f>SUM(AZ260:AZ262)</f>
        <v>0</v>
      </c>
      <c r="BA259" s="71">
        <f>SUM(BA260:BA262)</f>
        <v>1</v>
      </c>
      <c r="BB259" s="71">
        <f>SUM(BB260:BB262)</f>
        <v>0</v>
      </c>
      <c r="BC259" s="71">
        <f>SUM(BC260:BC262)</f>
        <v>0</v>
      </c>
      <c r="BD259" s="71">
        <f>SUM(BD260:BD262)</f>
        <v>0</v>
      </c>
      <c r="BE259" s="71">
        <f>SUM(BE260:BE262)</f>
        <v>0</v>
      </c>
      <c r="BF259" s="71">
        <f>SUM(BF260:BF262)</f>
        <v>2</v>
      </c>
      <c r="BG259" s="71">
        <f>SUM(BG260:BG262)</f>
        <v>0</v>
      </c>
      <c r="BH259" s="71">
        <f>SUM(BH260:BH262)</f>
        <v>0</v>
      </c>
      <c r="BI259" s="71">
        <f>SUM(BI260:BI262)</f>
        <v>0</v>
      </c>
      <c r="BJ259" s="71">
        <f>SUM(BJ260:BJ262)</f>
        <v>2</v>
      </c>
      <c r="BK259" s="71">
        <f>SUM(BK260:BK262)</f>
        <v>2</v>
      </c>
      <c r="BL259" s="71">
        <f>SUM(BL260:BL262)</f>
        <v>0</v>
      </c>
      <c r="BM259" s="71">
        <f>SUM(BM260:BM262)</f>
        <v>0</v>
      </c>
      <c r="BN259" s="71">
        <f>SUM(BN260:BN262)</f>
        <v>0</v>
      </c>
      <c r="BO259" s="71">
        <f>SUM(BO260:BO262)</f>
        <v>0</v>
      </c>
      <c r="BP259" s="71">
        <f>SUM(BP260:BP262)</f>
        <v>0</v>
      </c>
      <c r="BQ259" s="71">
        <f>SUM(BQ260:BQ262)</f>
        <v>0</v>
      </c>
      <c r="BR259" s="71">
        <f>SUM(BR260:BR262)</f>
        <v>0</v>
      </c>
      <c r="BS259" s="71">
        <f>SUM(BS260:BS262)</f>
        <v>0</v>
      </c>
      <c r="BT259" s="71">
        <f>SUM(BT260:BT262)</f>
        <v>0</v>
      </c>
      <c r="BU259" s="71">
        <f>SUM(BU260:BU262)</f>
        <v>0</v>
      </c>
      <c r="BV259" s="71">
        <f>SUM(BV260:BV262)</f>
        <v>0</v>
      </c>
      <c r="BW259" s="71">
        <f>SUM(BW260:BW262)</f>
        <v>0</v>
      </c>
      <c r="BX259" s="71">
        <f>SUM(BX260:BX262)</f>
        <v>0</v>
      </c>
      <c r="BY259" s="71">
        <f>SUM(BY260:BY262)</f>
        <v>0</v>
      </c>
      <c r="BZ259" s="71">
        <f>SUM(BZ260:BZ262)</f>
        <v>0</v>
      </c>
      <c r="CA259" s="71">
        <f>SUM(CA260:CA262)</f>
        <v>0</v>
      </c>
      <c r="CB259" s="89"/>
      <c r="CC259" s="49">
        <f>P259-AA259-AG259-AI259-AJ259</f>
        <v>0</v>
      </c>
      <c r="CD259" s="49">
        <f>P259-AK259-AL259-AM259-AN259</f>
        <v>0</v>
      </c>
      <c r="CE259" s="73">
        <f>P259-AQ259</f>
        <v>0</v>
      </c>
      <c r="CF259" s="73">
        <f>P259-AX259-BE259</f>
        <v>0</v>
      </c>
      <c r="CG259" s="73">
        <f>P259-BH259-BJ259-BL259-BN259-BP259-BR259-BT259-BV259-BX259-BZ259</f>
        <v>0</v>
      </c>
    </row>
    <row r="260" spans="1:85" s="15" customFormat="1" ht="38.25">
      <c r="A260" s="68" t="s">
        <v>137</v>
      </c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93" t="s">
        <v>105</v>
      </c>
      <c r="P260" s="61">
        <v>1</v>
      </c>
      <c r="Q260" s="57">
        <f>P260-R260-S260-T260</f>
        <v>0</v>
      </c>
      <c r="R260" s="66"/>
      <c r="S260" s="66">
        <v>1</v>
      </c>
      <c r="T260" s="66"/>
      <c r="U260" s="66"/>
      <c r="V260" s="65">
        <v>1.5</v>
      </c>
      <c r="W260" s="63">
        <v>1</v>
      </c>
      <c r="X260" s="64" t="s">
        <v>94</v>
      </c>
      <c r="Y260" s="63">
        <v>6</v>
      </c>
      <c r="Z260" s="62"/>
      <c r="AA260" s="61">
        <v>1</v>
      </c>
      <c r="AB260" s="61">
        <v>1</v>
      </c>
      <c r="AC260" s="61"/>
      <c r="AD260" s="61"/>
      <c r="AE260" s="61"/>
      <c r="AF260" s="61"/>
      <c r="AG260" s="61"/>
      <c r="AH260" s="61"/>
      <c r="AI260" s="61"/>
      <c r="AJ260" s="61"/>
      <c r="AK260" s="45"/>
      <c r="AL260" s="45"/>
      <c r="AM260" s="45">
        <v>1</v>
      </c>
      <c r="AN260" s="45"/>
      <c r="AO260" s="45">
        <v>1</v>
      </c>
      <c r="AP260" s="81">
        <v>1</v>
      </c>
      <c r="AQ260" s="21">
        <f>SUM(AR260:AW260)</f>
        <v>1</v>
      </c>
      <c r="AR260" s="61"/>
      <c r="AS260" s="61"/>
      <c r="AT260" s="61">
        <v>1</v>
      </c>
      <c r="AU260" s="61"/>
      <c r="AV260" s="61"/>
      <c r="AW260" s="61"/>
      <c r="AX260" s="21">
        <f>SUM(AY260:BD260)</f>
        <v>1</v>
      </c>
      <c r="AY260" s="61"/>
      <c r="AZ260" s="61"/>
      <c r="BA260" s="61">
        <v>1</v>
      </c>
      <c r="BB260" s="61"/>
      <c r="BC260" s="61"/>
      <c r="BD260" s="61"/>
      <c r="BE260" s="61"/>
      <c r="BF260" s="61">
        <v>1</v>
      </c>
      <c r="BG260" s="75"/>
      <c r="BH260" s="61"/>
      <c r="BI260" s="61"/>
      <c r="BJ260" s="61">
        <v>1</v>
      </c>
      <c r="BK260" s="61">
        <v>1</v>
      </c>
      <c r="BL260" s="61"/>
      <c r="BM260" s="61"/>
      <c r="BN260" s="61"/>
      <c r="BO260" s="61"/>
      <c r="BP260" s="61"/>
      <c r="BQ260" s="61"/>
      <c r="BR260" s="61"/>
      <c r="BS260" s="61"/>
      <c r="BT260" s="61"/>
      <c r="BU260" s="61"/>
      <c r="BV260" s="61"/>
      <c r="BW260" s="61"/>
      <c r="BX260" s="61"/>
      <c r="BY260" s="61"/>
      <c r="BZ260" s="61"/>
      <c r="CA260" s="61"/>
      <c r="CB260" s="50"/>
      <c r="CC260" s="49">
        <f>P260-AA260-AG260-AI260-AJ260</f>
        <v>0</v>
      </c>
      <c r="CD260" s="49">
        <f>P260-AK260-AL260-AM260-AN260</f>
        <v>0</v>
      </c>
      <c r="CE260" s="73">
        <f>P260-AQ260</f>
        <v>0</v>
      </c>
      <c r="CF260" s="73">
        <f>P260-AX260-BE260</f>
        <v>0</v>
      </c>
      <c r="CG260" s="73">
        <f>P260-BH260-BJ260-BL260-BN260-BP260-BR260-BT260-BV260-BX260-BZ260</f>
        <v>0</v>
      </c>
    </row>
    <row r="261" spans="1:85" s="15" customFormat="1" ht="38.25">
      <c r="A261" s="68" t="s">
        <v>136</v>
      </c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93" t="s">
        <v>105</v>
      </c>
      <c r="P261" s="61">
        <v>1</v>
      </c>
      <c r="Q261" s="57">
        <f>P261-R261-S261-T261</f>
        <v>0</v>
      </c>
      <c r="R261" s="66"/>
      <c r="S261" s="66">
        <v>1</v>
      </c>
      <c r="T261" s="66"/>
      <c r="U261" s="66"/>
      <c r="V261" s="65">
        <v>1</v>
      </c>
      <c r="W261" s="63">
        <v>1</v>
      </c>
      <c r="X261" s="64" t="s">
        <v>94</v>
      </c>
      <c r="Y261" s="63">
        <v>6</v>
      </c>
      <c r="Z261" s="62"/>
      <c r="AA261" s="61">
        <v>1</v>
      </c>
      <c r="AB261" s="61">
        <v>1</v>
      </c>
      <c r="AC261" s="61"/>
      <c r="AD261" s="61"/>
      <c r="AE261" s="61"/>
      <c r="AF261" s="61"/>
      <c r="AG261" s="61"/>
      <c r="AH261" s="61"/>
      <c r="AI261" s="61"/>
      <c r="AJ261" s="61"/>
      <c r="AK261" s="45"/>
      <c r="AL261" s="45"/>
      <c r="AM261" s="45">
        <v>1</v>
      </c>
      <c r="AN261" s="45"/>
      <c r="AO261" s="45">
        <v>1</v>
      </c>
      <c r="AP261" s="81">
        <v>1</v>
      </c>
      <c r="AQ261" s="21">
        <f>SUM(AR261:AW261)</f>
        <v>1</v>
      </c>
      <c r="AR261" s="61">
        <v>1</v>
      </c>
      <c r="AS261" s="61"/>
      <c r="AT261" s="61"/>
      <c r="AU261" s="61"/>
      <c r="AV261" s="61"/>
      <c r="AW261" s="61"/>
      <c r="AX261" s="21">
        <f>SUM(AY261:BD261)</f>
        <v>1</v>
      </c>
      <c r="AY261" s="61">
        <v>1</v>
      </c>
      <c r="AZ261" s="61"/>
      <c r="BA261" s="61"/>
      <c r="BB261" s="61"/>
      <c r="BC261" s="61"/>
      <c r="BD261" s="61"/>
      <c r="BE261" s="61"/>
      <c r="BF261" s="61">
        <v>1</v>
      </c>
      <c r="BG261" s="75"/>
      <c r="BH261" s="61"/>
      <c r="BI261" s="61"/>
      <c r="BJ261" s="61">
        <v>1</v>
      </c>
      <c r="BK261" s="61">
        <v>1</v>
      </c>
      <c r="BL261" s="61"/>
      <c r="BM261" s="61"/>
      <c r="BN261" s="61"/>
      <c r="BO261" s="61"/>
      <c r="BP261" s="61"/>
      <c r="BQ261" s="61"/>
      <c r="BR261" s="61"/>
      <c r="BS261" s="61"/>
      <c r="BT261" s="61"/>
      <c r="BU261" s="61"/>
      <c r="BV261" s="61"/>
      <c r="BW261" s="61"/>
      <c r="BX261" s="61"/>
      <c r="BY261" s="61"/>
      <c r="BZ261" s="61"/>
      <c r="CA261" s="61"/>
      <c r="CB261" s="50"/>
      <c r="CC261" s="49">
        <f>P261-AA261-AG261-AI261-AJ261</f>
        <v>0</v>
      </c>
      <c r="CD261" s="49">
        <f>P261-AK261-AL261-AM261-AN261</f>
        <v>0</v>
      </c>
      <c r="CE261" s="73">
        <f>P261-AQ261</f>
        <v>0</v>
      </c>
      <c r="CF261" s="73">
        <f>P261-AX261-BE261</f>
        <v>0</v>
      </c>
      <c r="CG261" s="73">
        <f>P261-BH261-BJ261-BL261-BN261-BP261-BR261-BT261-BV261-BX261-BZ261</f>
        <v>0</v>
      </c>
    </row>
    <row r="262" spans="1:85" s="15" customFormat="1" ht="25.5">
      <c r="A262" s="68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40" t="s">
        <v>135</v>
      </c>
      <c r="P262" s="61"/>
      <c r="Q262" s="57">
        <f>P262-R262-S262-T262</f>
        <v>0</v>
      </c>
      <c r="R262" s="66"/>
      <c r="S262" s="66"/>
      <c r="T262" s="66"/>
      <c r="U262" s="66"/>
      <c r="V262" s="65"/>
      <c r="W262" s="63"/>
      <c r="X262" s="64"/>
      <c r="Y262" s="63"/>
      <c r="Z262" s="62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45"/>
      <c r="AL262" s="45"/>
      <c r="AM262" s="45"/>
      <c r="AN262" s="45"/>
      <c r="AO262" s="45"/>
      <c r="AP262" s="81"/>
      <c r="AQ262" s="21">
        <f>SUM(AR262:AW262)</f>
        <v>0</v>
      </c>
      <c r="AR262" s="61"/>
      <c r="AS262" s="61"/>
      <c r="AT262" s="61"/>
      <c r="AU262" s="61"/>
      <c r="AV262" s="61"/>
      <c r="AW262" s="61"/>
      <c r="AX262" s="21">
        <f>SUM(AY262:BD262)</f>
        <v>0</v>
      </c>
      <c r="AY262" s="61"/>
      <c r="AZ262" s="61"/>
      <c r="BA262" s="61"/>
      <c r="BB262" s="61"/>
      <c r="BC262" s="61"/>
      <c r="BD262" s="61"/>
      <c r="BE262" s="61"/>
      <c r="BF262" s="61"/>
      <c r="BG262" s="75"/>
      <c r="BH262" s="61"/>
      <c r="BI262" s="61"/>
      <c r="BJ262" s="61"/>
      <c r="BK262" s="61"/>
      <c r="BL262" s="61"/>
      <c r="BM262" s="61"/>
      <c r="BN262" s="61"/>
      <c r="BO262" s="61"/>
      <c r="BP262" s="61"/>
      <c r="BQ262" s="61"/>
      <c r="BR262" s="61"/>
      <c r="BS262" s="61"/>
      <c r="BT262" s="61"/>
      <c r="BU262" s="61"/>
      <c r="BV262" s="61"/>
      <c r="BW262" s="61"/>
      <c r="BX262" s="61"/>
      <c r="BY262" s="61"/>
      <c r="BZ262" s="61"/>
      <c r="CA262" s="61"/>
      <c r="CB262" s="50"/>
      <c r="CC262" s="49">
        <f>P262-AA262-AG262-AI262-AJ262</f>
        <v>0</v>
      </c>
      <c r="CD262" s="49">
        <f>P262-AK262-AL262-AM262-AN262</f>
        <v>0</v>
      </c>
      <c r="CE262" s="73">
        <f>P262-AQ262</f>
        <v>0</v>
      </c>
      <c r="CF262" s="73">
        <f>P262-AX262-BE262</f>
        <v>0</v>
      </c>
      <c r="CG262" s="73">
        <f>P262-BH262-BJ262-BL262-BN262-BP262-BR262-BT262-BV262-BX262-BZ262</f>
        <v>0</v>
      </c>
    </row>
    <row r="263" spans="1:85" s="26" customFormat="1">
      <c r="A263" s="60" t="s">
        <v>134</v>
      </c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8">
        <v>36</v>
      </c>
      <c r="P263" s="71">
        <f>SUM(P265:P291)</f>
        <v>0</v>
      </c>
      <c r="Q263" s="57">
        <f>P263-R263-S263-T263</f>
        <v>0</v>
      </c>
      <c r="R263" s="71">
        <f>SUM(R265:R291)</f>
        <v>0</v>
      </c>
      <c r="S263" s="71">
        <f>SUM(S265:S291)</f>
        <v>0</v>
      </c>
      <c r="T263" s="71">
        <f>SUM(T265:T291)</f>
        <v>0</v>
      </c>
      <c r="U263" s="71">
        <f>SUM(U265:U291)</f>
        <v>0</v>
      </c>
      <c r="V263" s="69">
        <f>SUM(V265:V291)</f>
        <v>0</v>
      </c>
      <c r="W263" s="71">
        <f>SUM(W265:W291)</f>
        <v>0</v>
      </c>
      <c r="X263" s="56"/>
      <c r="Y263" s="71">
        <f>SUM(Y265:Y291)</f>
        <v>0</v>
      </c>
      <c r="Z263" s="69">
        <f>SUM(Z265:Z291)</f>
        <v>0</v>
      </c>
      <c r="AA263" s="71">
        <f>SUM(AA265:AA291)</f>
        <v>0</v>
      </c>
      <c r="AB263" s="71">
        <f>SUM(AB265:AB291)</f>
        <v>0</v>
      </c>
      <c r="AC263" s="71">
        <f>SUM(AC265:AC291)</f>
        <v>0</v>
      </c>
      <c r="AD263" s="71">
        <f>SUM(AD265:AD291)</f>
        <v>0</v>
      </c>
      <c r="AE263" s="71">
        <f>SUM(AE265:AE291)</f>
        <v>0</v>
      </c>
      <c r="AF263" s="71">
        <f>SUM(AF265:AF291)</f>
        <v>0</v>
      </c>
      <c r="AG263" s="71">
        <f>SUM(AG265:AG291)</f>
        <v>0</v>
      </c>
      <c r="AH263" s="71">
        <f>SUM(AH265:AH291)</f>
        <v>0</v>
      </c>
      <c r="AI263" s="71">
        <f>SUM(AI265:AI291)</f>
        <v>0</v>
      </c>
      <c r="AJ263" s="71">
        <f>SUM(AJ265:AJ291)</f>
        <v>0</v>
      </c>
      <c r="AK263" s="71">
        <f>SUM(AK265:AK291)</f>
        <v>0</v>
      </c>
      <c r="AL263" s="71">
        <f>SUM(AL265:AL291)</f>
        <v>0</v>
      </c>
      <c r="AM263" s="71">
        <f>SUM(AM265:AM291)</f>
        <v>0</v>
      </c>
      <c r="AN263" s="71">
        <f>SUM(AN265:AN291)</f>
        <v>0</v>
      </c>
      <c r="AO263" s="71">
        <f>SUM(AO265:AO291)</f>
        <v>0</v>
      </c>
      <c r="AP263" s="69">
        <f>SUM(AP265:AP291)</f>
        <v>0</v>
      </c>
      <c r="AQ263" s="71">
        <f>SUM(AQ265:AQ291)</f>
        <v>0</v>
      </c>
      <c r="AR263" s="71">
        <f>SUM(AR265:AR291)</f>
        <v>0</v>
      </c>
      <c r="AS263" s="71">
        <f>SUM(AS265:AS291)</f>
        <v>0</v>
      </c>
      <c r="AT263" s="71">
        <f>SUM(AT265:AT291)</f>
        <v>0</v>
      </c>
      <c r="AU263" s="71">
        <f>SUM(AU265:AU291)</f>
        <v>0</v>
      </c>
      <c r="AV263" s="71">
        <f>SUM(AV265:AV291)</f>
        <v>0</v>
      </c>
      <c r="AW263" s="71">
        <f>SUM(AW265:AW291)</f>
        <v>0</v>
      </c>
      <c r="AX263" s="71">
        <f>SUM(AX265:AX291)</f>
        <v>0</v>
      </c>
      <c r="AY263" s="71">
        <f>SUM(AY265:AY291)</f>
        <v>0</v>
      </c>
      <c r="AZ263" s="71">
        <f>SUM(AZ265:AZ291)</f>
        <v>0</v>
      </c>
      <c r="BA263" s="71">
        <f>SUM(BA265:BA291)</f>
        <v>0</v>
      </c>
      <c r="BB263" s="71">
        <f>SUM(BB265:BB291)</f>
        <v>0</v>
      </c>
      <c r="BC263" s="71">
        <f>SUM(BC265:BC291)</f>
        <v>0</v>
      </c>
      <c r="BD263" s="71">
        <f>SUM(BD265:BD291)</f>
        <v>0</v>
      </c>
      <c r="BE263" s="71">
        <f>SUM(BE265:BE291)</f>
        <v>0</v>
      </c>
      <c r="BF263" s="71">
        <f>SUM(BF265:BF291)</f>
        <v>0</v>
      </c>
      <c r="BG263" s="71">
        <f>SUM(BG265:BG291)</f>
        <v>0</v>
      </c>
      <c r="BH263" s="71">
        <f>SUM(BH265:BH291)</f>
        <v>0</v>
      </c>
      <c r="BI263" s="71">
        <f>SUM(BI265:BI291)</f>
        <v>0</v>
      </c>
      <c r="BJ263" s="71">
        <f>SUM(BJ265:BJ291)</f>
        <v>0</v>
      </c>
      <c r="BK263" s="71">
        <f>SUM(BK265:BK291)</f>
        <v>0</v>
      </c>
      <c r="BL263" s="71">
        <f>SUM(BL265:BL291)</f>
        <v>0</v>
      </c>
      <c r="BM263" s="71">
        <f>SUM(BM265:BM291)</f>
        <v>0</v>
      </c>
      <c r="BN263" s="71">
        <f>SUM(BN265:BN291)</f>
        <v>0</v>
      </c>
      <c r="BO263" s="71">
        <f>SUM(BO265:BO291)</f>
        <v>0</v>
      </c>
      <c r="BP263" s="71">
        <f>SUM(BP265:BP291)</f>
        <v>0</v>
      </c>
      <c r="BQ263" s="71">
        <f>SUM(BQ265:BQ291)</f>
        <v>0</v>
      </c>
      <c r="BR263" s="71">
        <f>SUM(BR265:BR291)</f>
        <v>0</v>
      </c>
      <c r="BS263" s="71">
        <f>SUM(BS265:BS291)</f>
        <v>0</v>
      </c>
      <c r="BT263" s="71">
        <f>SUM(BT265:BT291)</f>
        <v>0</v>
      </c>
      <c r="BU263" s="71">
        <f>SUM(BU265:BU291)</f>
        <v>0</v>
      </c>
      <c r="BV263" s="71">
        <f>SUM(BV265:BV291)</f>
        <v>0</v>
      </c>
      <c r="BW263" s="71">
        <f>SUM(BW265:BW291)</f>
        <v>0</v>
      </c>
      <c r="BX263" s="71">
        <f>SUM(BX265:BX291)</f>
        <v>0</v>
      </c>
      <c r="BY263" s="71">
        <f>SUM(BY265:BY291)</f>
        <v>0</v>
      </c>
      <c r="BZ263" s="71">
        <f>SUM(BZ265:BZ291)</f>
        <v>0</v>
      </c>
      <c r="CA263" s="71">
        <f>SUM(CA265:CA291)</f>
        <v>0</v>
      </c>
      <c r="CB263" s="89"/>
      <c r="CC263" s="49">
        <f>P263-AA263-AG263-AI263-AJ263</f>
        <v>0</v>
      </c>
      <c r="CD263" s="49">
        <f>P263-AK263-AL263-AM263-AN263</f>
        <v>0</v>
      </c>
      <c r="CE263" s="73">
        <f>P263-AQ263</f>
        <v>0</v>
      </c>
      <c r="CF263" s="73">
        <f>P263-AX263-BE263</f>
        <v>0</v>
      </c>
      <c r="CG263" s="73">
        <f>P263-BH263-BJ263-BL263-BN263-BP263-BR263-BT263-BV263-BX263-BZ263</f>
        <v>0</v>
      </c>
    </row>
    <row r="264" spans="1:85" s="99" customFormat="1" ht="63.75">
      <c r="A264" s="68"/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40" t="s">
        <v>133</v>
      </c>
      <c r="P264" s="61"/>
      <c r="Q264" s="57">
        <f>P264-R264-S264-T264</f>
        <v>0</v>
      </c>
      <c r="R264" s="66"/>
      <c r="S264" s="66"/>
      <c r="T264" s="66"/>
      <c r="U264" s="66"/>
      <c r="V264" s="65"/>
      <c r="W264" s="63"/>
      <c r="X264" s="64"/>
      <c r="Y264" s="63"/>
      <c r="Z264" s="62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45"/>
      <c r="AL264" s="45"/>
      <c r="AM264" s="45"/>
      <c r="AN264" s="45"/>
      <c r="AO264" s="45"/>
      <c r="AP264" s="81"/>
      <c r="AQ264" s="21">
        <f>SUM(AR264:AW264)</f>
        <v>0</v>
      </c>
      <c r="AR264" s="61"/>
      <c r="AS264" s="61"/>
      <c r="AT264" s="61"/>
      <c r="AU264" s="61"/>
      <c r="AV264" s="61"/>
      <c r="AW264" s="61"/>
      <c r="AX264" s="21">
        <f>SUM(AY264:BD264)</f>
        <v>0</v>
      </c>
      <c r="AY264" s="61"/>
      <c r="AZ264" s="61"/>
      <c r="BA264" s="61"/>
      <c r="BB264" s="61"/>
      <c r="BC264" s="61"/>
      <c r="BD264" s="61"/>
      <c r="BE264" s="61"/>
      <c r="BF264" s="61"/>
      <c r="BG264" s="75"/>
      <c r="BH264" s="61"/>
      <c r="BI264" s="61"/>
      <c r="BJ264" s="61"/>
      <c r="BK264" s="61"/>
      <c r="BL264" s="61"/>
      <c r="BM264" s="61"/>
      <c r="BN264" s="61"/>
      <c r="BO264" s="61"/>
      <c r="BP264" s="61"/>
      <c r="BQ264" s="61"/>
      <c r="BR264" s="61"/>
      <c r="BS264" s="61"/>
      <c r="BT264" s="61"/>
      <c r="BU264" s="61"/>
      <c r="BV264" s="61"/>
      <c r="BW264" s="61"/>
      <c r="BX264" s="61"/>
      <c r="BY264" s="61"/>
      <c r="BZ264" s="61"/>
      <c r="CA264" s="61"/>
      <c r="CB264" s="89"/>
      <c r="CC264" s="49">
        <f>P264-AA264-AG264-AI264-AJ264</f>
        <v>0</v>
      </c>
      <c r="CD264" s="49">
        <f>P264-AK264-AL264-AM264-AN264</f>
        <v>0</v>
      </c>
      <c r="CE264" s="73">
        <f>P264-AQ264</f>
        <v>0</v>
      </c>
      <c r="CF264" s="73">
        <f>P264-AX264-BE264</f>
        <v>0</v>
      </c>
      <c r="CG264" s="73">
        <f>P264-BH264-BJ264-BL264-BN264-BP264-BR264-BT264-BV264-BX264-BZ264</f>
        <v>0</v>
      </c>
    </row>
    <row r="265" spans="1:85" s="15" customFormat="1" ht="38.25">
      <c r="A265" s="68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40" t="s">
        <v>132</v>
      </c>
      <c r="P265" s="61"/>
      <c r="Q265" s="57">
        <f>P265-R265-S265-T265</f>
        <v>0</v>
      </c>
      <c r="R265" s="66"/>
      <c r="S265" s="66"/>
      <c r="T265" s="66"/>
      <c r="U265" s="66"/>
      <c r="V265" s="65"/>
      <c r="W265" s="63"/>
      <c r="X265" s="64"/>
      <c r="Y265" s="63"/>
      <c r="Z265" s="62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45"/>
      <c r="AL265" s="45"/>
      <c r="AM265" s="45"/>
      <c r="AN265" s="45"/>
      <c r="AO265" s="45"/>
      <c r="AP265" s="81"/>
      <c r="AQ265" s="21">
        <f>SUM(AR265:AW265)</f>
        <v>0</v>
      </c>
      <c r="AR265" s="61"/>
      <c r="AS265" s="61"/>
      <c r="AT265" s="61"/>
      <c r="AU265" s="61"/>
      <c r="AV265" s="61"/>
      <c r="AW265" s="61"/>
      <c r="AX265" s="21">
        <f>SUM(AY265:BD265)</f>
        <v>0</v>
      </c>
      <c r="AY265" s="61"/>
      <c r="AZ265" s="61"/>
      <c r="BA265" s="61"/>
      <c r="BB265" s="61"/>
      <c r="BC265" s="61"/>
      <c r="BD265" s="61"/>
      <c r="BE265" s="61"/>
      <c r="BF265" s="61"/>
      <c r="BG265" s="75"/>
      <c r="BH265" s="61"/>
      <c r="BI265" s="61"/>
      <c r="BJ265" s="61"/>
      <c r="BK265" s="61"/>
      <c r="BL265" s="61"/>
      <c r="BM265" s="61"/>
      <c r="BN265" s="61"/>
      <c r="BO265" s="61"/>
      <c r="BP265" s="61"/>
      <c r="BQ265" s="61"/>
      <c r="BR265" s="61"/>
      <c r="BS265" s="61"/>
      <c r="BT265" s="61"/>
      <c r="BU265" s="61"/>
      <c r="BV265" s="61"/>
      <c r="BW265" s="61"/>
      <c r="BX265" s="61"/>
      <c r="BY265" s="61"/>
      <c r="BZ265" s="61"/>
      <c r="CA265" s="61"/>
      <c r="CB265" s="50"/>
      <c r="CC265" s="49">
        <f>P265-AA265-AG265-AI265-AJ265</f>
        <v>0</v>
      </c>
      <c r="CD265" s="49">
        <f>P265-AK265-AL265-AM265-AN265</f>
        <v>0</v>
      </c>
      <c r="CE265" s="73">
        <f>P265-AQ265</f>
        <v>0</v>
      </c>
      <c r="CF265" s="73">
        <f>P265-AX265-BE265</f>
        <v>0</v>
      </c>
      <c r="CG265" s="73">
        <f>P265-BH265-BJ265-BL265-BN265-BP265-BR265-BT265-BV265-BX265-BZ265</f>
        <v>0</v>
      </c>
    </row>
    <row r="266" spans="1:85" s="15" customFormat="1" ht="25.5">
      <c r="A266" s="68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40" t="s">
        <v>131</v>
      </c>
      <c r="P266" s="61"/>
      <c r="Q266" s="57">
        <f>P266-R266-S266-T266</f>
        <v>0</v>
      </c>
      <c r="R266" s="66"/>
      <c r="S266" s="66"/>
      <c r="T266" s="66"/>
      <c r="U266" s="66"/>
      <c r="V266" s="65"/>
      <c r="W266" s="63"/>
      <c r="X266" s="64"/>
      <c r="Y266" s="63"/>
      <c r="Z266" s="62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45"/>
      <c r="AL266" s="45"/>
      <c r="AM266" s="45"/>
      <c r="AN266" s="45"/>
      <c r="AO266" s="45"/>
      <c r="AP266" s="81"/>
      <c r="AQ266" s="21">
        <f>SUM(AR266:AW266)</f>
        <v>0</v>
      </c>
      <c r="AR266" s="61"/>
      <c r="AS266" s="61"/>
      <c r="AT266" s="61"/>
      <c r="AU266" s="61"/>
      <c r="AV266" s="61"/>
      <c r="AW266" s="61"/>
      <c r="AX266" s="21">
        <f>SUM(AY266:BD266)</f>
        <v>0</v>
      </c>
      <c r="AY266" s="61"/>
      <c r="AZ266" s="61"/>
      <c r="BA266" s="61"/>
      <c r="BB266" s="61"/>
      <c r="BC266" s="61"/>
      <c r="BD266" s="61"/>
      <c r="BE266" s="61"/>
      <c r="BF266" s="61"/>
      <c r="BG266" s="75"/>
      <c r="BH266" s="61"/>
      <c r="BI266" s="61"/>
      <c r="BJ266" s="61"/>
      <c r="BK266" s="61"/>
      <c r="BL266" s="61"/>
      <c r="BM266" s="61"/>
      <c r="BN266" s="61"/>
      <c r="BO266" s="61"/>
      <c r="BP266" s="61"/>
      <c r="BQ266" s="61"/>
      <c r="BR266" s="61"/>
      <c r="BS266" s="61"/>
      <c r="BT266" s="61"/>
      <c r="BU266" s="61"/>
      <c r="BV266" s="61"/>
      <c r="BW266" s="61"/>
      <c r="BX266" s="61"/>
      <c r="BY266" s="61"/>
      <c r="BZ266" s="61"/>
      <c r="CA266" s="61"/>
      <c r="CB266" s="50"/>
      <c r="CC266" s="49">
        <f>P266-AA266-AG266-AI266-AJ266</f>
        <v>0</v>
      </c>
      <c r="CD266" s="49">
        <f>P266-AK266-AL266-AM266-AN266</f>
        <v>0</v>
      </c>
      <c r="CE266" s="73">
        <f>P266-AQ266</f>
        <v>0</v>
      </c>
      <c r="CF266" s="73">
        <f>P266-AX266-BE266</f>
        <v>0</v>
      </c>
      <c r="CG266" s="73">
        <f>P266-BH266-BJ266-BL266-BN266-BP266-BR266-BT266-BV266-BX266-BZ266</f>
        <v>0</v>
      </c>
    </row>
    <row r="267" spans="1:85" s="15" customFormat="1" ht="25.5">
      <c r="A267" s="68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40" t="s">
        <v>131</v>
      </c>
      <c r="P267" s="61"/>
      <c r="Q267" s="57">
        <f>P267-R267-S267-T267</f>
        <v>0</v>
      </c>
      <c r="R267" s="66"/>
      <c r="S267" s="66"/>
      <c r="T267" s="66"/>
      <c r="U267" s="66"/>
      <c r="V267" s="65"/>
      <c r="W267" s="63"/>
      <c r="X267" s="64"/>
      <c r="Y267" s="63"/>
      <c r="Z267" s="62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45"/>
      <c r="AL267" s="45"/>
      <c r="AM267" s="45"/>
      <c r="AN267" s="45"/>
      <c r="AO267" s="45"/>
      <c r="AP267" s="81"/>
      <c r="AQ267" s="21">
        <f>SUM(AR267:AW267)</f>
        <v>0</v>
      </c>
      <c r="AR267" s="61"/>
      <c r="AS267" s="61"/>
      <c r="AT267" s="61"/>
      <c r="AU267" s="61"/>
      <c r="AV267" s="61"/>
      <c r="AW267" s="61"/>
      <c r="AX267" s="21">
        <f>SUM(AY267:BD267)</f>
        <v>0</v>
      </c>
      <c r="AY267" s="61"/>
      <c r="AZ267" s="61"/>
      <c r="BA267" s="61"/>
      <c r="BB267" s="61"/>
      <c r="BC267" s="61"/>
      <c r="BD267" s="61"/>
      <c r="BE267" s="61"/>
      <c r="BF267" s="61"/>
      <c r="BG267" s="75"/>
      <c r="BH267" s="61"/>
      <c r="BI267" s="61"/>
      <c r="BJ267" s="61"/>
      <c r="BK267" s="61"/>
      <c r="BL267" s="61"/>
      <c r="BM267" s="61"/>
      <c r="BN267" s="61"/>
      <c r="BO267" s="61"/>
      <c r="BP267" s="61"/>
      <c r="BQ267" s="61"/>
      <c r="BR267" s="61"/>
      <c r="BS267" s="61"/>
      <c r="BT267" s="61"/>
      <c r="BU267" s="61"/>
      <c r="BV267" s="61"/>
      <c r="BW267" s="61"/>
      <c r="BX267" s="61"/>
      <c r="BY267" s="61"/>
      <c r="BZ267" s="61"/>
      <c r="CA267" s="61"/>
      <c r="CB267" s="50"/>
      <c r="CC267" s="49">
        <f>P267-AA267-AG267-AI267-AJ267</f>
        <v>0</v>
      </c>
      <c r="CD267" s="49">
        <f>P267-AK267-AL267-AM267-AN267</f>
        <v>0</v>
      </c>
      <c r="CE267" s="73">
        <f>P267-AQ267</f>
        <v>0</v>
      </c>
      <c r="CF267" s="73">
        <f>P267-AX267-BE267</f>
        <v>0</v>
      </c>
      <c r="CG267" s="73">
        <f>P267-BH267-BJ267-BL267-BN267-BP267-BR267-BT267-BV267-BX267-BZ267</f>
        <v>0</v>
      </c>
    </row>
    <row r="268" spans="1:85" s="15" customFormat="1" ht="25.5">
      <c r="A268" s="68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40" t="s">
        <v>131</v>
      </c>
      <c r="P268" s="61"/>
      <c r="Q268" s="57">
        <f>P268-R268-S268-T268</f>
        <v>0</v>
      </c>
      <c r="R268" s="66"/>
      <c r="S268" s="66"/>
      <c r="T268" s="66"/>
      <c r="U268" s="66"/>
      <c r="V268" s="65"/>
      <c r="W268" s="63"/>
      <c r="X268" s="64"/>
      <c r="Y268" s="63"/>
      <c r="Z268" s="62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45"/>
      <c r="AL268" s="45"/>
      <c r="AM268" s="45"/>
      <c r="AN268" s="45"/>
      <c r="AO268" s="45"/>
      <c r="AP268" s="81"/>
      <c r="AQ268" s="21">
        <f>SUM(AR268:AW268)</f>
        <v>0</v>
      </c>
      <c r="AR268" s="61"/>
      <c r="AS268" s="61"/>
      <c r="AT268" s="61"/>
      <c r="AU268" s="61"/>
      <c r="AV268" s="61"/>
      <c r="AW268" s="61"/>
      <c r="AX268" s="21">
        <f>SUM(AY268:BD268)</f>
        <v>0</v>
      </c>
      <c r="AY268" s="61"/>
      <c r="AZ268" s="61"/>
      <c r="BA268" s="61"/>
      <c r="BB268" s="61"/>
      <c r="BC268" s="61"/>
      <c r="BD268" s="61"/>
      <c r="BE268" s="61"/>
      <c r="BF268" s="61"/>
      <c r="BG268" s="75"/>
      <c r="BH268" s="61"/>
      <c r="BI268" s="61"/>
      <c r="BJ268" s="61"/>
      <c r="BK268" s="61"/>
      <c r="BL268" s="61"/>
      <c r="BM268" s="61"/>
      <c r="BN268" s="61"/>
      <c r="BO268" s="61"/>
      <c r="BP268" s="61"/>
      <c r="BQ268" s="61"/>
      <c r="BR268" s="61"/>
      <c r="BS268" s="61"/>
      <c r="BT268" s="61"/>
      <c r="BU268" s="61"/>
      <c r="BV268" s="61"/>
      <c r="BW268" s="61"/>
      <c r="BX268" s="61"/>
      <c r="BY268" s="61"/>
      <c r="BZ268" s="61"/>
      <c r="CA268" s="61"/>
      <c r="CB268" s="50"/>
      <c r="CC268" s="49">
        <f>P268-AA268-AG268-AI268-AJ268</f>
        <v>0</v>
      </c>
      <c r="CD268" s="49">
        <f>P268-AK268-AL268-AM268-AN268</f>
        <v>0</v>
      </c>
      <c r="CE268" s="73">
        <f>P268-AQ268</f>
        <v>0</v>
      </c>
      <c r="CF268" s="73">
        <f>P268-AX268-BE268</f>
        <v>0</v>
      </c>
      <c r="CG268" s="73">
        <f>P268-BH268-BJ268-BL268-BN268-BP268-BR268-BT268-BV268-BX268-BZ268</f>
        <v>0</v>
      </c>
    </row>
    <row r="269" spans="1:85" s="15" customFormat="1" ht="25.5">
      <c r="A269" s="68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40" t="s">
        <v>131</v>
      </c>
      <c r="P269" s="61"/>
      <c r="Q269" s="57">
        <f>P269-R269-S269-T269</f>
        <v>0</v>
      </c>
      <c r="R269" s="66"/>
      <c r="S269" s="66"/>
      <c r="T269" s="66"/>
      <c r="U269" s="66"/>
      <c r="V269" s="65"/>
      <c r="W269" s="63"/>
      <c r="X269" s="64"/>
      <c r="Y269" s="63"/>
      <c r="Z269" s="62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45"/>
      <c r="AL269" s="45"/>
      <c r="AM269" s="45"/>
      <c r="AN269" s="45"/>
      <c r="AO269" s="45"/>
      <c r="AP269" s="81"/>
      <c r="AQ269" s="21">
        <f>SUM(AR269:AW269)</f>
        <v>0</v>
      </c>
      <c r="AR269" s="61"/>
      <c r="AS269" s="61"/>
      <c r="AT269" s="61"/>
      <c r="AU269" s="61"/>
      <c r="AV269" s="61"/>
      <c r="AW269" s="61"/>
      <c r="AX269" s="21">
        <f>SUM(AY269:BD269)</f>
        <v>0</v>
      </c>
      <c r="AY269" s="61"/>
      <c r="AZ269" s="61"/>
      <c r="BA269" s="61"/>
      <c r="BB269" s="61"/>
      <c r="BC269" s="61"/>
      <c r="BD269" s="61"/>
      <c r="BE269" s="61"/>
      <c r="BF269" s="61"/>
      <c r="BG269" s="75"/>
      <c r="BH269" s="61"/>
      <c r="BI269" s="61"/>
      <c r="BJ269" s="61"/>
      <c r="BK269" s="61"/>
      <c r="BL269" s="61"/>
      <c r="BM269" s="61"/>
      <c r="BN269" s="61"/>
      <c r="BO269" s="61"/>
      <c r="BP269" s="61"/>
      <c r="BQ269" s="61"/>
      <c r="BR269" s="61"/>
      <c r="BS269" s="61"/>
      <c r="BT269" s="61"/>
      <c r="BU269" s="61"/>
      <c r="BV269" s="61"/>
      <c r="BW269" s="61"/>
      <c r="BX269" s="61"/>
      <c r="BY269" s="61"/>
      <c r="BZ269" s="61"/>
      <c r="CA269" s="61"/>
      <c r="CB269" s="50"/>
      <c r="CC269" s="49">
        <f>P269-AA269-AG269-AI269-AJ269</f>
        <v>0</v>
      </c>
      <c r="CD269" s="49">
        <f>P269-AK269-AL269-AM269-AN269</f>
        <v>0</v>
      </c>
      <c r="CE269" s="73">
        <f>P269-AQ269</f>
        <v>0</v>
      </c>
      <c r="CF269" s="73">
        <f>P269-AX269-BE269</f>
        <v>0</v>
      </c>
      <c r="CG269" s="73">
        <f>P269-BH269-BJ269-BL269-BN269-BP269-BR269-BT269-BV269-BX269-BZ269</f>
        <v>0</v>
      </c>
    </row>
    <row r="270" spans="1:85" s="15" customFormat="1" ht="25.5">
      <c r="A270" s="68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40" t="s">
        <v>131</v>
      </c>
      <c r="P270" s="61"/>
      <c r="Q270" s="57">
        <f>P270-R270-S270-T270</f>
        <v>0</v>
      </c>
      <c r="R270" s="66"/>
      <c r="S270" s="66"/>
      <c r="T270" s="66"/>
      <c r="U270" s="66"/>
      <c r="V270" s="65"/>
      <c r="W270" s="63"/>
      <c r="X270" s="64"/>
      <c r="Y270" s="63"/>
      <c r="Z270" s="62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45"/>
      <c r="AL270" s="45"/>
      <c r="AM270" s="45"/>
      <c r="AN270" s="45"/>
      <c r="AO270" s="45"/>
      <c r="AP270" s="81"/>
      <c r="AQ270" s="21">
        <f>SUM(AR270:AW270)</f>
        <v>0</v>
      </c>
      <c r="AR270" s="61"/>
      <c r="AS270" s="61"/>
      <c r="AT270" s="61"/>
      <c r="AU270" s="61"/>
      <c r="AV270" s="61"/>
      <c r="AW270" s="61"/>
      <c r="AX270" s="21">
        <f>SUM(AY270:BD270)</f>
        <v>0</v>
      </c>
      <c r="AY270" s="61"/>
      <c r="AZ270" s="61"/>
      <c r="BA270" s="61"/>
      <c r="BB270" s="61"/>
      <c r="BC270" s="61"/>
      <c r="BD270" s="61"/>
      <c r="BE270" s="61"/>
      <c r="BF270" s="61"/>
      <c r="BG270" s="75"/>
      <c r="BH270" s="61"/>
      <c r="BI270" s="61"/>
      <c r="BJ270" s="61"/>
      <c r="BK270" s="61"/>
      <c r="BL270" s="61"/>
      <c r="BM270" s="61"/>
      <c r="BN270" s="61"/>
      <c r="BO270" s="61"/>
      <c r="BP270" s="61"/>
      <c r="BQ270" s="61"/>
      <c r="BR270" s="61"/>
      <c r="BS270" s="61"/>
      <c r="BT270" s="61"/>
      <c r="BU270" s="61"/>
      <c r="BV270" s="61"/>
      <c r="BW270" s="61"/>
      <c r="BX270" s="61"/>
      <c r="BY270" s="61"/>
      <c r="BZ270" s="61"/>
      <c r="CA270" s="61"/>
      <c r="CB270" s="50"/>
      <c r="CC270" s="49">
        <f>P270-AA270-AG270-AI270-AJ270</f>
        <v>0</v>
      </c>
      <c r="CD270" s="49">
        <f>P270-AK270-AL270-AM270-AN270</f>
        <v>0</v>
      </c>
      <c r="CE270" s="73">
        <f>P270-AQ270</f>
        <v>0</v>
      </c>
      <c r="CF270" s="73">
        <f>P270-AX270-BE270</f>
        <v>0</v>
      </c>
      <c r="CG270" s="73">
        <f>P270-BH270-BJ270-BL270-BN270-BP270-BR270-BT270-BV270-BX270-BZ270</f>
        <v>0</v>
      </c>
    </row>
    <row r="271" spans="1:85" s="15" customFormat="1" ht="25.5">
      <c r="A271" s="68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40" t="s">
        <v>131</v>
      </c>
      <c r="P271" s="61"/>
      <c r="Q271" s="57">
        <f>P271-R271-S271-T271</f>
        <v>0</v>
      </c>
      <c r="R271" s="66"/>
      <c r="S271" s="66"/>
      <c r="T271" s="66"/>
      <c r="U271" s="66"/>
      <c r="V271" s="65"/>
      <c r="W271" s="63"/>
      <c r="X271" s="64"/>
      <c r="Y271" s="63"/>
      <c r="Z271" s="62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45"/>
      <c r="AL271" s="45"/>
      <c r="AM271" s="45"/>
      <c r="AN271" s="45"/>
      <c r="AO271" s="45"/>
      <c r="AP271" s="81"/>
      <c r="AQ271" s="21">
        <f>SUM(AR271:AW271)</f>
        <v>0</v>
      </c>
      <c r="AR271" s="61"/>
      <c r="AS271" s="61"/>
      <c r="AT271" s="61"/>
      <c r="AU271" s="61"/>
      <c r="AV271" s="61"/>
      <c r="AW271" s="61"/>
      <c r="AX271" s="21">
        <f>SUM(AY271:BD271)</f>
        <v>0</v>
      </c>
      <c r="AY271" s="61"/>
      <c r="AZ271" s="61"/>
      <c r="BA271" s="61"/>
      <c r="BB271" s="61"/>
      <c r="BC271" s="61"/>
      <c r="BD271" s="61"/>
      <c r="BE271" s="61"/>
      <c r="BF271" s="61"/>
      <c r="BG271" s="75"/>
      <c r="BH271" s="61"/>
      <c r="BI271" s="61"/>
      <c r="BJ271" s="61"/>
      <c r="BK271" s="61"/>
      <c r="BL271" s="61"/>
      <c r="BM271" s="61"/>
      <c r="BN271" s="61"/>
      <c r="BO271" s="61"/>
      <c r="BP271" s="61"/>
      <c r="BQ271" s="61"/>
      <c r="BR271" s="61"/>
      <c r="BS271" s="61"/>
      <c r="BT271" s="61"/>
      <c r="BU271" s="61"/>
      <c r="BV271" s="61"/>
      <c r="BW271" s="61"/>
      <c r="BX271" s="61"/>
      <c r="BY271" s="61"/>
      <c r="BZ271" s="61"/>
      <c r="CA271" s="61"/>
      <c r="CB271" s="50"/>
      <c r="CC271" s="49">
        <f>P271-AA271-AG271-AI271-AJ271</f>
        <v>0</v>
      </c>
      <c r="CD271" s="49">
        <f>P271-AK271-AL271-AM271-AN271</f>
        <v>0</v>
      </c>
      <c r="CE271" s="73">
        <f>P271-AQ271</f>
        <v>0</v>
      </c>
      <c r="CF271" s="73">
        <f>P271-AX271-BE271</f>
        <v>0</v>
      </c>
      <c r="CG271" s="73">
        <f>P271-BH271-BJ271-BL271-BN271-BP271-BR271-BT271-BV271-BX271-BZ271</f>
        <v>0</v>
      </c>
    </row>
    <row r="272" spans="1:85" s="15" customFormat="1" ht="25.5">
      <c r="A272" s="68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40" t="s">
        <v>131</v>
      </c>
      <c r="P272" s="61"/>
      <c r="Q272" s="57">
        <f>P272-R272-S272-T272</f>
        <v>0</v>
      </c>
      <c r="R272" s="66"/>
      <c r="S272" s="66"/>
      <c r="T272" s="66"/>
      <c r="U272" s="66"/>
      <c r="V272" s="65"/>
      <c r="W272" s="63"/>
      <c r="X272" s="64"/>
      <c r="Y272" s="63"/>
      <c r="Z272" s="62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45"/>
      <c r="AL272" s="45"/>
      <c r="AM272" s="45"/>
      <c r="AN272" s="45"/>
      <c r="AO272" s="45"/>
      <c r="AP272" s="81"/>
      <c r="AQ272" s="21">
        <f>SUM(AR272:AW272)</f>
        <v>0</v>
      </c>
      <c r="AR272" s="61"/>
      <c r="AS272" s="61"/>
      <c r="AT272" s="61"/>
      <c r="AU272" s="61"/>
      <c r="AV272" s="61"/>
      <c r="AW272" s="61"/>
      <c r="AX272" s="21">
        <f>SUM(AY272:BD272)</f>
        <v>0</v>
      </c>
      <c r="AY272" s="61"/>
      <c r="AZ272" s="61"/>
      <c r="BA272" s="61"/>
      <c r="BB272" s="61"/>
      <c r="BC272" s="61"/>
      <c r="BD272" s="61"/>
      <c r="BE272" s="61"/>
      <c r="BF272" s="61"/>
      <c r="BG272" s="75"/>
      <c r="BH272" s="61"/>
      <c r="BI272" s="61"/>
      <c r="BJ272" s="61"/>
      <c r="BK272" s="61"/>
      <c r="BL272" s="61"/>
      <c r="BM272" s="61"/>
      <c r="BN272" s="61"/>
      <c r="BO272" s="61"/>
      <c r="BP272" s="61"/>
      <c r="BQ272" s="61"/>
      <c r="BR272" s="61"/>
      <c r="BS272" s="61"/>
      <c r="BT272" s="61"/>
      <c r="BU272" s="61"/>
      <c r="BV272" s="61"/>
      <c r="BW272" s="61"/>
      <c r="BX272" s="61"/>
      <c r="BY272" s="61"/>
      <c r="BZ272" s="61"/>
      <c r="CA272" s="61"/>
      <c r="CB272" s="50"/>
      <c r="CC272" s="49">
        <f>P272-AA272-AG272-AI272-AJ272</f>
        <v>0</v>
      </c>
      <c r="CD272" s="49">
        <f>P272-AK272-AL272-AM272-AN272</f>
        <v>0</v>
      </c>
      <c r="CE272" s="73">
        <f>P272-AQ272</f>
        <v>0</v>
      </c>
      <c r="CF272" s="73">
        <f>P272-AX272-BE272</f>
        <v>0</v>
      </c>
      <c r="CG272" s="73">
        <f>P272-BH272-BJ272-BL272-BN272-BP272-BR272-BT272-BV272-BX272-BZ272</f>
        <v>0</v>
      </c>
    </row>
    <row r="273" spans="1:85" s="15" customFormat="1" ht="25.5">
      <c r="A273" s="68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40" t="s">
        <v>131</v>
      </c>
      <c r="P273" s="61"/>
      <c r="Q273" s="57">
        <f>P273-R273-S273-T273</f>
        <v>0</v>
      </c>
      <c r="R273" s="66"/>
      <c r="S273" s="66"/>
      <c r="T273" s="66"/>
      <c r="U273" s="66"/>
      <c r="V273" s="65"/>
      <c r="W273" s="63"/>
      <c r="X273" s="64"/>
      <c r="Y273" s="63"/>
      <c r="Z273" s="62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45"/>
      <c r="AL273" s="45"/>
      <c r="AM273" s="45"/>
      <c r="AN273" s="45"/>
      <c r="AO273" s="45"/>
      <c r="AP273" s="81"/>
      <c r="AQ273" s="21">
        <f>SUM(AR273:AW273)</f>
        <v>0</v>
      </c>
      <c r="AR273" s="61"/>
      <c r="AS273" s="61"/>
      <c r="AT273" s="61"/>
      <c r="AU273" s="61"/>
      <c r="AV273" s="61"/>
      <c r="AW273" s="61"/>
      <c r="AX273" s="21">
        <f>SUM(AY273:BD273)</f>
        <v>0</v>
      </c>
      <c r="AY273" s="61"/>
      <c r="AZ273" s="61"/>
      <c r="BA273" s="61"/>
      <c r="BB273" s="61"/>
      <c r="BC273" s="61"/>
      <c r="BD273" s="61"/>
      <c r="BE273" s="61"/>
      <c r="BF273" s="61"/>
      <c r="BG273" s="75"/>
      <c r="BH273" s="61"/>
      <c r="BI273" s="61"/>
      <c r="BJ273" s="61"/>
      <c r="BK273" s="61"/>
      <c r="BL273" s="61"/>
      <c r="BM273" s="61"/>
      <c r="BN273" s="61"/>
      <c r="BO273" s="61"/>
      <c r="BP273" s="61"/>
      <c r="BQ273" s="61"/>
      <c r="BR273" s="61"/>
      <c r="BS273" s="61"/>
      <c r="BT273" s="61"/>
      <c r="BU273" s="61"/>
      <c r="BV273" s="61"/>
      <c r="BW273" s="61"/>
      <c r="BX273" s="61"/>
      <c r="BY273" s="61"/>
      <c r="BZ273" s="61"/>
      <c r="CA273" s="61"/>
      <c r="CB273" s="50"/>
      <c r="CC273" s="49">
        <f>P273-AA273-AG273-AI273-AJ273</f>
        <v>0</v>
      </c>
      <c r="CD273" s="49">
        <f>P273-AK273-AL273-AM273-AN273</f>
        <v>0</v>
      </c>
      <c r="CE273" s="73">
        <f>P273-AQ273</f>
        <v>0</v>
      </c>
      <c r="CF273" s="73">
        <f>P273-AX273-BE273</f>
        <v>0</v>
      </c>
      <c r="CG273" s="73">
        <f>P273-BH273-BJ273-BL273-BN273-BP273-BR273-BT273-BV273-BX273-BZ273</f>
        <v>0</v>
      </c>
    </row>
    <row r="274" spans="1:85" s="15" customFormat="1" ht="25.5">
      <c r="A274" s="68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40" t="s">
        <v>130</v>
      </c>
      <c r="P274" s="61"/>
      <c r="Q274" s="57">
        <f>P274-R274-S274-T274</f>
        <v>0</v>
      </c>
      <c r="R274" s="66"/>
      <c r="S274" s="66"/>
      <c r="T274" s="66"/>
      <c r="U274" s="66"/>
      <c r="V274" s="65"/>
      <c r="W274" s="63"/>
      <c r="X274" s="64"/>
      <c r="Y274" s="63"/>
      <c r="Z274" s="62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45"/>
      <c r="AL274" s="45"/>
      <c r="AM274" s="45"/>
      <c r="AN274" s="45"/>
      <c r="AO274" s="45"/>
      <c r="AP274" s="81"/>
      <c r="AQ274" s="21">
        <f>SUM(AR274:AW274)</f>
        <v>0</v>
      </c>
      <c r="AR274" s="61"/>
      <c r="AS274" s="61"/>
      <c r="AT274" s="61"/>
      <c r="AU274" s="61"/>
      <c r="AV274" s="61"/>
      <c r="AW274" s="61"/>
      <c r="AX274" s="21">
        <f>SUM(AY274:BD274)</f>
        <v>0</v>
      </c>
      <c r="AY274" s="61"/>
      <c r="AZ274" s="61"/>
      <c r="BA274" s="61"/>
      <c r="BB274" s="61"/>
      <c r="BC274" s="61"/>
      <c r="BD274" s="61"/>
      <c r="BE274" s="61"/>
      <c r="BF274" s="61"/>
      <c r="BG274" s="75"/>
      <c r="BH274" s="61"/>
      <c r="BI274" s="61"/>
      <c r="BJ274" s="61"/>
      <c r="BK274" s="61"/>
      <c r="BL274" s="61"/>
      <c r="BM274" s="61"/>
      <c r="BN274" s="61"/>
      <c r="BO274" s="61"/>
      <c r="BP274" s="61"/>
      <c r="BQ274" s="61"/>
      <c r="BR274" s="61"/>
      <c r="BS274" s="61"/>
      <c r="BT274" s="61"/>
      <c r="BU274" s="61"/>
      <c r="BV274" s="61"/>
      <c r="BW274" s="61"/>
      <c r="BX274" s="61"/>
      <c r="BY274" s="61"/>
      <c r="BZ274" s="61"/>
      <c r="CA274" s="61"/>
      <c r="CB274" s="50"/>
      <c r="CC274" s="49">
        <f>P274-AA274-AG274-AI274-AJ274</f>
        <v>0</v>
      </c>
      <c r="CD274" s="49">
        <f>P274-AK274-AL274-AM274-AN274</f>
        <v>0</v>
      </c>
      <c r="CE274" s="73">
        <f>P274-AQ274</f>
        <v>0</v>
      </c>
      <c r="CF274" s="73">
        <f>P274-AX274-BE274</f>
        <v>0</v>
      </c>
      <c r="CG274" s="73">
        <f>P274-BH274-BJ274-BL274-BN274-BP274-BR274-BT274-BV274-BX274-BZ274</f>
        <v>0</v>
      </c>
    </row>
    <row r="275" spans="1:85" s="15" customFormat="1">
      <c r="A275" s="68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40" t="s">
        <v>129</v>
      </c>
      <c r="P275" s="61"/>
      <c r="Q275" s="57">
        <f>P275-R275-S275-T275</f>
        <v>0</v>
      </c>
      <c r="R275" s="66"/>
      <c r="S275" s="66"/>
      <c r="T275" s="66"/>
      <c r="U275" s="66"/>
      <c r="V275" s="65"/>
      <c r="W275" s="63"/>
      <c r="X275" s="64"/>
      <c r="Y275" s="63"/>
      <c r="Z275" s="62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45"/>
      <c r="AL275" s="45"/>
      <c r="AM275" s="45"/>
      <c r="AN275" s="45"/>
      <c r="AO275" s="45"/>
      <c r="AP275" s="81"/>
      <c r="AQ275" s="21">
        <f>SUM(AR275:AW275)</f>
        <v>0</v>
      </c>
      <c r="AR275" s="61"/>
      <c r="AS275" s="61"/>
      <c r="AT275" s="61"/>
      <c r="AU275" s="61"/>
      <c r="AV275" s="61"/>
      <c r="AW275" s="61"/>
      <c r="AX275" s="21">
        <f>SUM(AY275:BD275)</f>
        <v>0</v>
      </c>
      <c r="AY275" s="61"/>
      <c r="AZ275" s="61"/>
      <c r="BA275" s="61"/>
      <c r="BB275" s="61"/>
      <c r="BC275" s="61"/>
      <c r="BD275" s="61"/>
      <c r="BE275" s="61"/>
      <c r="BF275" s="61"/>
      <c r="BG275" s="75"/>
      <c r="BH275" s="61"/>
      <c r="BI275" s="61"/>
      <c r="BJ275" s="61"/>
      <c r="BK275" s="61"/>
      <c r="BL275" s="61"/>
      <c r="BM275" s="61"/>
      <c r="BN275" s="61"/>
      <c r="BO275" s="61"/>
      <c r="BP275" s="61"/>
      <c r="BQ275" s="61"/>
      <c r="BR275" s="61"/>
      <c r="BS275" s="61"/>
      <c r="BT275" s="61"/>
      <c r="BU275" s="61"/>
      <c r="BV275" s="61"/>
      <c r="BW275" s="61"/>
      <c r="BX275" s="61"/>
      <c r="BY275" s="61"/>
      <c r="BZ275" s="61"/>
      <c r="CA275" s="61"/>
      <c r="CB275" s="50"/>
      <c r="CC275" s="49">
        <f>P275-AA275-AG275-AI275-AJ275</f>
        <v>0</v>
      </c>
      <c r="CD275" s="49">
        <f>P275-AK275-AL275-AM275-AN275</f>
        <v>0</v>
      </c>
      <c r="CE275" s="73">
        <f>P275-AQ275</f>
        <v>0</v>
      </c>
      <c r="CF275" s="73">
        <f>P275-AX275-BE275</f>
        <v>0</v>
      </c>
      <c r="CG275" s="73">
        <f>P275-BH275-BJ275-BL275-BN275-BP275-BR275-BT275-BV275-BX275-BZ275</f>
        <v>0</v>
      </c>
    </row>
    <row r="276" spans="1:85" s="15" customFormat="1">
      <c r="A276" s="68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40" t="s">
        <v>129</v>
      </c>
      <c r="P276" s="61"/>
      <c r="Q276" s="57">
        <f>P276-R276-S276-T276</f>
        <v>0</v>
      </c>
      <c r="R276" s="66"/>
      <c r="S276" s="66"/>
      <c r="T276" s="66"/>
      <c r="U276" s="66"/>
      <c r="V276" s="65"/>
      <c r="W276" s="63"/>
      <c r="X276" s="64"/>
      <c r="Y276" s="63"/>
      <c r="Z276" s="62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45"/>
      <c r="AL276" s="45"/>
      <c r="AM276" s="45"/>
      <c r="AN276" s="45"/>
      <c r="AO276" s="45"/>
      <c r="AP276" s="81"/>
      <c r="AQ276" s="21">
        <f>SUM(AR276:AW276)</f>
        <v>0</v>
      </c>
      <c r="AR276" s="61"/>
      <c r="AS276" s="61"/>
      <c r="AT276" s="61"/>
      <c r="AU276" s="61"/>
      <c r="AV276" s="61"/>
      <c r="AW276" s="61"/>
      <c r="AX276" s="21">
        <f>SUM(AY276:BD276)</f>
        <v>0</v>
      </c>
      <c r="AY276" s="61"/>
      <c r="AZ276" s="61"/>
      <c r="BA276" s="61"/>
      <c r="BB276" s="61"/>
      <c r="BC276" s="61"/>
      <c r="BD276" s="61"/>
      <c r="BE276" s="61"/>
      <c r="BF276" s="61"/>
      <c r="BG276" s="75"/>
      <c r="BH276" s="61"/>
      <c r="BI276" s="61"/>
      <c r="BJ276" s="61"/>
      <c r="BK276" s="61"/>
      <c r="BL276" s="61"/>
      <c r="BM276" s="61"/>
      <c r="BN276" s="61"/>
      <c r="BO276" s="61"/>
      <c r="BP276" s="61"/>
      <c r="BQ276" s="61"/>
      <c r="BR276" s="61"/>
      <c r="BS276" s="61"/>
      <c r="BT276" s="61"/>
      <c r="BU276" s="61"/>
      <c r="BV276" s="61"/>
      <c r="BW276" s="61"/>
      <c r="BX276" s="61"/>
      <c r="BY276" s="61"/>
      <c r="BZ276" s="61"/>
      <c r="CA276" s="61"/>
      <c r="CB276" s="50"/>
      <c r="CC276" s="49">
        <f>P276-AA276-AG276-AI276-AJ276</f>
        <v>0</v>
      </c>
      <c r="CD276" s="49">
        <f>P276-AK276-AL276-AM276-AN276</f>
        <v>0</v>
      </c>
      <c r="CE276" s="73">
        <f>P276-AQ276</f>
        <v>0</v>
      </c>
      <c r="CF276" s="73">
        <f>P276-AX276-BE276</f>
        <v>0</v>
      </c>
      <c r="CG276" s="73">
        <f>P276-BH276-BJ276-BL276-BN276-BP276-BR276-BT276-BV276-BX276-BZ276</f>
        <v>0</v>
      </c>
    </row>
    <row r="277" spans="1:85" s="15" customFormat="1">
      <c r="A277" s="68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40" t="s">
        <v>129</v>
      </c>
      <c r="P277" s="61"/>
      <c r="Q277" s="57">
        <f>P277-R277-S277-T277</f>
        <v>0</v>
      </c>
      <c r="R277" s="66"/>
      <c r="S277" s="66"/>
      <c r="T277" s="66"/>
      <c r="U277" s="66"/>
      <c r="V277" s="65"/>
      <c r="W277" s="63"/>
      <c r="X277" s="64"/>
      <c r="Y277" s="63"/>
      <c r="Z277" s="62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45"/>
      <c r="AL277" s="45"/>
      <c r="AM277" s="45"/>
      <c r="AN277" s="45"/>
      <c r="AO277" s="45"/>
      <c r="AP277" s="81"/>
      <c r="AQ277" s="21">
        <f>SUM(AR277:AW277)</f>
        <v>0</v>
      </c>
      <c r="AR277" s="61"/>
      <c r="AS277" s="61"/>
      <c r="AT277" s="61"/>
      <c r="AU277" s="61"/>
      <c r="AV277" s="61"/>
      <c r="AW277" s="61"/>
      <c r="AX277" s="21">
        <f>SUM(AY277:BD277)</f>
        <v>0</v>
      </c>
      <c r="AY277" s="61"/>
      <c r="AZ277" s="61"/>
      <c r="BA277" s="61"/>
      <c r="BB277" s="61"/>
      <c r="BC277" s="61"/>
      <c r="BD277" s="61"/>
      <c r="BE277" s="61"/>
      <c r="BF277" s="61"/>
      <c r="BG277" s="75"/>
      <c r="BH277" s="61"/>
      <c r="BI277" s="61"/>
      <c r="BJ277" s="61"/>
      <c r="BK277" s="61"/>
      <c r="BL277" s="61"/>
      <c r="BM277" s="61"/>
      <c r="BN277" s="61"/>
      <c r="BO277" s="61"/>
      <c r="BP277" s="61"/>
      <c r="BQ277" s="61"/>
      <c r="BR277" s="61"/>
      <c r="BS277" s="61"/>
      <c r="BT277" s="61"/>
      <c r="BU277" s="61"/>
      <c r="BV277" s="61"/>
      <c r="BW277" s="61"/>
      <c r="BX277" s="61"/>
      <c r="BY277" s="61"/>
      <c r="BZ277" s="61"/>
      <c r="CA277" s="61"/>
      <c r="CB277" s="50"/>
      <c r="CC277" s="49">
        <f>P277-AA277-AG277-AI277-AJ277</f>
        <v>0</v>
      </c>
      <c r="CD277" s="49">
        <f>P277-AK277-AL277-AM277-AN277</f>
        <v>0</v>
      </c>
      <c r="CE277" s="73">
        <f>P277-AQ277</f>
        <v>0</v>
      </c>
      <c r="CF277" s="73">
        <f>P277-AX277-BE277</f>
        <v>0</v>
      </c>
      <c r="CG277" s="73">
        <f>P277-BH277-BJ277-BL277-BN277-BP277-BR277-BT277-BV277-BX277-BZ277</f>
        <v>0</v>
      </c>
    </row>
    <row r="278" spans="1:85" s="15" customFormat="1">
      <c r="A278" s="68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40" t="s">
        <v>129</v>
      </c>
      <c r="P278" s="61"/>
      <c r="Q278" s="57">
        <f>P278-R278-S278-T278</f>
        <v>0</v>
      </c>
      <c r="R278" s="66"/>
      <c r="S278" s="66"/>
      <c r="T278" s="66"/>
      <c r="U278" s="66"/>
      <c r="V278" s="65"/>
      <c r="W278" s="63"/>
      <c r="X278" s="64"/>
      <c r="Y278" s="63"/>
      <c r="Z278" s="62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45"/>
      <c r="AL278" s="45"/>
      <c r="AM278" s="45"/>
      <c r="AN278" s="45"/>
      <c r="AO278" s="45"/>
      <c r="AP278" s="81"/>
      <c r="AQ278" s="21">
        <f>SUM(AR278:AW278)</f>
        <v>0</v>
      </c>
      <c r="AR278" s="61"/>
      <c r="AS278" s="61"/>
      <c r="AT278" s="61"/>
      <c r="AU278" s="61"/>
      <c r="AV278" s="61"/>
      <c r="AW278" s="61"/>
      <c r="AX278" s="21">
        <f>SUM(AY278:BD278)</f>
        <v>0</v>
      </c>
      <c r="AY278" s="61"/>
      <c r="AZ278" s="61"/>
      <c r="BA278" s="61"/>
      <c r="BB278" s="61"/>
      <c r="BC278" s="61"/>
      <c r="BD278" s="61"/>
      <c r="BE278" s="61"/>
      <c r="BF278" s="61"/>
      <c r="BG278" s="75"/>
      <c r="BH278" s="61"/>
      <c r="BI278" s="61"/>
      <c r="BJ278" s="61"/>
      <c r="BK278" s="61"/>
      <c r="BL278" s="61"/>
      <c r="BM278" s="61"/>
      <c r="BN278" s="61"/>
      <c r="BO278" s="61"/>
      <c r="BP278" s="61"/>
      <c r="BQ278" s="61"/>
      <c r="BR278" s="61"/>
      <c r="BS278" s="61"/>
      <c r="BT278" s="61"/>
      <c r="BU278" s="61"/>
      <c r="BV278" s="61"/>
      <c r="BW278" s="61"/>
      <c r="BX278" s="61"/>
      <c r="BY278" s="61"/>
      <c r="BZ278" s="61"/>
      <c r="CA278" s="61"/>
      <c r="CB278" s="50"/>
      <c r="CC278" s="49">
        <f>P278-AA278-AG278-AI278-AJ278</f>
        <v>0</v>
      </c>
      <c r="CD278" s="49">
        <f>P278-AK278-AL278-AM278-AN278</f>
        <v>0</v>
      </c>
      <c r="CE278" s="73">
        <f>P278-AQ278</f>
        <v>0</v>
      </c>
      <c r="CF278" s="73">
        <f>P278-AX278-BE278</f>
        <v>0</v>
      </c>
      <c r="CG278" s="73">
        <f>P278-BH278-BJ278-BL278-BN278-BP278-BR278-BT278-BV278-BX278-BZ278</f>
        <v>0</v>
      </c>
    </row>
    <row r="279" spans="1:85" s="15" customFormat="1">
      <c r="A279" s="68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40" t="s">
        <v>129</v>
      </c>
      <c r="P279" s="61"/>
      <c r="Q279" s="57">
        <f>P279-R279-S279-T279</f>
        <v>0</v>
      </c>
      <c r="R279" s="66"/>
      <c r="S279" s="66"/>
      <c r="T279" s="66"/>
      <c r="U279" s="66"/>
      <c r="V279" s="65"/>
      <c r="W279" s="63"/>
      <c r="X279" s="64"/>
      <c r="Y279" s="63"/>
      <c r="Z279" s="62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45"/>
      <c r="AL279" s="45"/>
      <c r="AM279" s="45"/>
      <c r="AN279" s="45"/>
      <c r="AO279" s="45"/>
      <c r="AP279" s="81"/>
      <c r="AQ279" s="21">
        <f>SUM(AR279:AW279)</f>
        <v>0</v>
      </c>
      <c r="AR279" s="61"/>
      <c r="AS279" s="61"/>
      <c r="AT279" s="61"/>
      <c r="AU279" s="61"/>
      <c r="AV279" s="61"/>
      <c r="AW279" s="61"/>
      <c r="AX279" s="21">
        <f>SUM(AY279:BD279)</f>
        <v>0</v>
      </c>
      <c r="AY279" s="61"/>
      <c r="AZ279" s="61"/>
      <c r="BA279" s="61"/>
      <c r="BB279" s="61"/>
      <c r="BC279" s="61"/>
      <c r="BD279" s="61"/>
      <c r="BE279" s="61"/>
      <c r="BF279" s="61"/>
      <c r="BG279" s="75"/>
      <c r="BH279" s="61"/>
      <c r="BI279" s="61"/>
      <c r="BJ279" s="61"/>
      <c r="BK279" s="61"/>
      <c r="BL279" s="61"/>
      <c r="BM279" s="61"/>
      <c r="BN279" s="61"/>
      <c r="BO279" s="61"/>
      <c r="BP279" s="61"/>
      <c r="BQ279" s="61"/>
      <c r="BR279" s="61"/>
      <c r="BS279" s="61"/>
      <c r="BT279" s="61"/>
      <c r="BU279" s="61"/>
      <c r="BV279" s="61"/>
      <c r="BW279" s="61"/>
      <c r="BX279" s="61"/>
      <c r="BY279" s="61"/>
      <c r="BZ279" s="61"/>
      <c r="CA279" s="61"/>
      <c r="CB279" s="50"/>
      <c r="CC279" s="49">
        <f>P279-AA279-AG279-AI279-AJ279</f>
        <v>0</v>
      </c>
      <c r="CD279" s="49">
        <f>P279-AK279-AL279-AM279-AN279</f>
        <v>0</v>
      </c>
      <c r="CE279" s="73">
        <f>P279-AQ279</f>
        <v>0</v>
      </c>
      <c r="CF279" s="73">
        <f>P279-AX279-BE279</f>
        <v>0</v>
      </c>
      <c r="CG279" s="73">
        <f>P279-BH279-BJ279-BL279-BN279-BP279-BR279-BT279-BV279-BX279-BZ279</f>
        <v>0</v>
      </c>
    </row>
    <row r="280" spans="1:85" s="15" customFormat="1">
      <c r="A280" s="68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40" t="s">
        <v>129</v>
      </c>
      <c r="P280" s="61"/>
      <c r="Q280" s="57">
        <f>P280-R280-S280-T280</f>
        <v>0</v>
      </c>
      <c r="R280" s="66"/>
      <c r="S280" s="66"/>
      <c r="T280" s="66"/>
      <c r="U280" s="66"/>
      <c r="V280" s="65"/>
      <c r="W280" s="63"/>
      <c r="X280" s="64"/>
      <c r="Y280" s="63"/>
      <c r="Z280" s="62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45"/>
      <c r="AL280" s="45"/>
      <c r="AM280" s="45"/>
      <c r="AN280" s="45"/>
      <c r="AO280" s="45"/>
      <c r="AP280" s="81"/>
      <c r="AQ280" s="21">
        <f>SUM(AR280:AW280)</f>
        <v>0</v>
      </c>
      <c r="AR280" s="61"/>
      <c r="AS280" s="61"/>
      <c r="AT280" s="61"/>
      <c r="AU280" s="61"/>
      <c r="AV280" s="61"/>
      <c r="AW280" s="61"/>
      <c r="AX280" s="21">
        <f>SUM(AY280:BD280)</f>
        <v>0</v>
      </c>
      <c r="AY280" s="61"/>
      <c r="AZ280" s="61"/>
      <c r="BA280" s="61"/>
      <c r="BB280" s="61"/>
      <c r="BC280" s="61"/>
      <c r="BD280" s="61"/>
      <c r="BE280" s="61"/>
      <c r="BF280" s="61"/>
      <c r="BG280" s="75"/>
      <c r="BH280" s="61"/>
      <c r="BI280" s="61"/>
      <c r="BJ280" s="61"/>
      <c r="BK280" s="61"/>
      <c r="BL280" s="61"/>
      <c r="BM280" s="61"/>
      <c r="BN280" s="61"/>
      <c r="BO280" s="61"/>
      <c r="BP280" s="61"/>
      <c r="BQ280" s="61"/>
      <c r="BR280" s="61"/>
      <c r="BS280" s="61"/>
      <c r="BT280" s="61"/>
      <c r="BU280" s="61"/>
      <c r="BV280" s="61"/>
      <c r="BW280" s="61"/>
      <c r="BX280" s="61"/>
      <c r="BY280" s="61"/>
      <c r="BZ280" s="61"/>
      <c r="CA280" s="61"/>
      <c r="CB280" s="50"/>
      <c r="CC280" s="49">
        <f>P280-AA280-AG280-AI280-AJ280</f>
        <v>0</v>
      </c>
      <c r="CD280" s="49">
        <f>P280-AK280-AL280-AM280-AN280</f>
        <v>0</v>
      </c>
      <c r="CE280" s="73">
        <f>P280-AQ280</f>
        <v>0</v>
      </c>
      <c r="CF280" s="73">
        <f>P280-AX280-BE280</f>
        <v>0</v>
      </c>
      <c r="CG280" s="73">
        <f>P280-BH280-BJ280-BL280-BN280-BP280-BR280-BT280-BV280-BX280-BZ280</f>
        <v>0</v>
      </c>
    </row>
    <row r="281" spans="1:85" s="15" customFormat="1">
      <c r="A281" s="68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40" t="s">
        <v>129</v>
      </c>
      <c r="P281" s="61"/>
      <c r="Q281" s="57">
        <f>P281-R281-S281-T281</f>
        <v>0</v>
      </c>
      <c r="R281" s="66"/>
      <c r="S281" s="66"/>
      <c r="T281" s="66"/>
      <c r="U281" s="66"/>
      <c r="V281" s="65"/>
      <c r="W281" s="63"/>
      <c r="X281" s="64"/>
      <c r="Y281" s="63"/>
      <c r="Z281" s="62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45"/>
      <c r="AL281" s="45"/>
      <c r="AM281" s="45"/>
      <c r="AN281" s="45"/>
      <c r="AO281" s="45"/>
      <c r="AP281" s="81"/>
      <c r="AQ281" s="21">
        <f>SUM(AR281:AW281)</f>
        <v>0</v>
      </c>
      <c r="AR281" s="61"/>
      <c r="AS281" s="61"/>
      <c r="AT281" s="61"/>
      <c r="AU281" s="61"/>
      <c r="AV281" s="61"/>
      <c r="AW281" s="61"/>
      <c r="AX281" s="21">
        <f>SUM(AY281:BD281)</f>
        <v>0</v>
      </c>
      <c r="AY281" s="61"/>
      <c r="AZ281" s="61"/>
      <c r="BA281" s="61"/>
      <c r="BB281" s="61"/>
      <c r="BC281" s="61"/>
      <c r="BD281" s="61"/>
      <c r="BE281" s="61"/>
      <c r="BF281" s="61"/>
      <c r="BG281" s="75"/>
      <c r="BH281" s="61"/>
      <c r="BI281" s="61"/>
      <c r="BJ281" s="61"/>
      <c r="BK281" s="61"/>
      <c r="BL281" s="61"/>
      <c r="BM281" s="61"/>
      <c r="BN281" s="61"/>
      <c r="BO281" s="61"/>
      <c r="BP281" s="61"/>
      <c r="BQ281" s="61"/>
      <c r="BR281" s="61"/>
      <c r="BS281" s="61"/>
      <c r="BT281" s="61"/>
      <c r="BU281" s="61"/>
      <c r="BV281" s="61"/>
      <c r="BW281" s="61"/>
      <c r="BX281" s="61"/>
      <c r="BY281" s="61"/>
      <c r="BZ281" s="61"/>
      <c r="CA281" s="61"/>
      <c r="CB281" s="50"/>
      <c r="CC281" s="49">
        <f>P281-AA281-AG281-AI281-AJ281</f>
        <v>0</v>
      </c>
      <c r="CD281" s="49">
        <f>P281-AK281-AL281-AM281-AN281</f>
        <v>0</v>
      </c>
      <c r="CE281" s="73">
        <f>P281-AQ281</f>
        <v>0</v>
      </c>
      <c r="CF281" s="73">
        <f>P281-AX281-BE281</f>
        <v>0</v>
      </c>
      <c r="CG281" s="73">
        <f>P281-BH281-BJ281-BL281-BN281-BP281-BR281-BT281-BV281-BX281-BZ281</f>
        <v>0</v>
      </c>
    </row>
    <row r="282" spans="1:85" s="15" customFormat="1">
      <c r="A282" s="68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40" t="s">
        <v>129</v>
      </c>
      <c r="P282" s="61"/>
      <c r="Q282" s="57">
        <f>P282-R282-S282-T282</f>
        <v>0</v>
      </c>
      <c r="R282" s="66"/>
      <c r="S282" s="66"/>
      <c r="T282" s="66"/>
      <c r="U282" s="66"/>
      <c r="V282" s="65"/>
      <c r="W282" s="63"/>
      <c r="X282" s="64"/>
      <c r="Y282" s="63"/>
      <c r="Z282" s="62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45"/>
      <c r="AL282" s="45"/>
      <c r="AM282" s="45"/>
      <c r="AN282" s="45"/>
      <c r="AO282" s="45"/>
      <c r="AP282" s="81"/>
      <c r="AQ282" s="21">
        <f>SUM(AR282:AW282)</f>
        <v>0</v>
      </c>
      <c r="AR282" s="61"/>
      <c r="AS282" s="61"/>
      <c r="AT282" s="61"/>
      <c r="AU282" s="61"/>
      <c r="AV282" s="61"/>
      <c r="AW282" s="61"/>
      <c r="AX282" s="21">
        <f>SUM(AY282:BD282)</f>
        <v>0</v>
      </c>
      <c r="AY282" s="61"/>
      <c r="AZ282" s="61"/>
      <c r="BA282" s="61"/>
      <c r="BB282" s="61"/>
      <c r="BC282" s="61"/>
      <c r="BD282" s="61"/>
      <c r="BE282" s="61"/>
      <c r="BF282" s="61"/>
      <c r="BG282" s="75"/>
      <c r="BH282" s="61"/>
      <c r="BI282" s="61"/>
      <c r="BJ282" s="61"/>
      <c r="BK282" s="61"/>
      <c r="BL282" s="61"/>
      <c r="BM282" s="61"/>
      <c r="BN282" s="61"/>
      <c r="BO282" s="61"/>
      <c r="BP282" s="61"/>
      <c r="BQ282" s="61"/>
      <c r="BR282" s="61"/>
      <c r="BS282" s="61"/>
      <c r="BT282" s="61"/>
      <c r="BU282" s="61"/>
      <c r="BV282" s="61"/>
      <c r="BW282" s="61"/>
      <c r="BX282" s="61"/>
      <c r="BY282" s="61"/>
      <c r="BZ282" s="61"/>
      <c r="CA282" s="61"/>
      <c r="CB282" s="50"/>
      <c r="CC282" s="49">
        <f>P282-AA282-AG282-AI282-AJ282</f>
        <v>0</v>
      </c>
      <c r="CD282" s="49">
        <f>P282-AK282-AL282-AM282-AN282</f>
        <v>0</v>
      </c>
      <c r="CE282" s="73">
        <f>P282-AQ282</f>
        <v>0</v>
      </c>
      <c r="CF282" s="73">
        <f>P282-AX282-BE282</f>
        <v>0</v>
      </c>
      <c r="CG282" s="73">
        <f>P282-BH282-BJ282-BL282-BN282-BP282-BR282-BT282-BV282-BX282-BZ282</f>
        <v>0</v>
      </c>
    </row>
    <row r="283" spans="1:85" s="15" customFormat="1">
      <c r="A283" s="68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40" t="s">
        <v>129</v>
      </c>
      <c r="P283" s="61"/>
      <c r="Q283" s="57">
        <f>P283-R283-S283-T283</f>
        <v>0</v>
      </c>
      <c r="R283" s="66"/>
      <c r="S283" s="66"/>
      <c r="T283" s="66"/>
      <c r="U283" s="66"/>
      <c r="V283" s="65"/>
      <c r="W283" s="63"/>
      <c r="X283" s="64"/>
      <c r="Y283" s="63"/>
      <c r="Z283" s="62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45"/>
      <c r="AL283" s="45"/>
      <c r="AM283" s="45"/>
      <c r="AN283" s="45"/>
      <c r="AO283" s="45"/>
      <c r="AP283" s="81"/>
      <c r="AQ283" s="21">
        <f>SUM(AR283:AW283)</f>
        <v>0</v>
      </c>
      <c r="AR283" s="61"/>
      <c r="AS283" s="61"/>
      <c r="AT283" s="61"/>
      <c r="AU283" s="61"/>
      <c r="AV283" s="61"/>
      <c r="AW283" s="61"/>
      <c r="AX283" s="21">
        <f>SUM(AY283:BD283)</f>
        <v>0</v>
      </c>
      <c r="AY283" s="61"/>
      <c r="AZ283" s="61"/>
      <c r="BA283" s="61"/>
      <c r="BB283" s="61"/>
      <c r="BC283" s="61"/>
      <c r="BD283" s="61"/>
      <c r="BE283" s="61"/>
      <c r="BF283" s="61"/>
      <c r="BG283" s="75"/>
      <c r="BH283" s="61"/>
      <c r="BI283" s="61"/>
      <c r="BJ283" s="61"/>
      <c r="BK283" s="61"/>
      <c r="BL283" s="61"/>
      <c r="BM283" s="61"/>
      <c r="BN283" s="61"/>
      <c r="BO283" s="61"/>
      <c r="BP283" s="61"/>
      <c r="BQ283" s="61"/>
      <c r="BR283" s="61"/>
      <c r="BS283" s="61"/>
      <c r="BT283" s="61"/>
      <c r="BU283" s="61"/>
      <c r="BV283" s="61"/>
      <c r="BW283" s="61"/>
      <c r="BX283" s="61"/>
      <c r="BY283" s="61"/>
      <c r="BZ283" s="61"/>
      <c r="CA283" s="61"/>
      <c r="CB283" s="50"/>
      <c r="CC283" s="49">
        <f>P283-AA283-AG283-AI283-AJ283</f>
        <v>0</v>
      </c>
      <c r="CD283" s="49">
        <f>P283-AK283-AL283-AM283-AN283</f>
        <v>0</v>
      </c>
      <c r="CE283" s="73">
        <f>P283-AQ283</f>
        <v>0</v>
      </c>
      <c r="CF283" s="73">
        <f>P283-AX283-BE283</f>
        <v>0</v>
      </c>
      <c r="CG283" s="73">
        <f>P283-BH283-BJ283-BL283-BN283-BP283-BR283-BT283-BV283-BX283-BZ283</f>
        <v>0</v>
      </c>
    </row>
    <row r="284" spans="1:85" s="15" customFormat="1">
      <c r="A284" s="68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40" t="s">
        <v>129</v>
      </c>
      <c r="P284" s="61"/>
      <c r="Q284" s="57">
        <f>P284-R284-S284-T284</f>
        <v>0</v>
      </c>
      <c r="R284" s="66"/>
      <c r="S284" s="66"/>
      <c r="T284" s="66"/>
      <c r="U284" s="66"/>
      <c r="V284" s="65"/>
      <c r="W284" s="63"/>
      <c r="X284" s="64"/>
      <c r="Y284" s="63"/>
      <c r="Z284" s="62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45"/>
      <c r="AL284" s="45"/>
      <c r="AM284" s="45"/>
      <c r="AN284" s="45"/>
      <c r="AO284" s="45"/>
      <c r="AP284" s="81"/>
      <c r="AQ284" s="21">
        <f>SUM(AR284:AW284)</f>
        <v>0</v>
      </c>
      <c r="AR284" s="61"/>
      <c r="AS284" s="61"/>
      <c r="AT284" s="61"/>
      <c r="AU284" s="61"/>
      <c r="AV284" s="61"/>
      <c r="AW284" s="61"/>
      <c r="AX284" s="21">
        <f>SUM(AY284:BD284)</f>
        <v>0</v>
      </c>
      <c r="AY284" s="61"/>
      <c r="AZ284" s="61"/>
      <c r="BA284" s="61"/>
      <c r="BB284" s="61"/>
      <c r="BC284" s="61"/>
      <c r="BD284" s="61"/>
      <c r="BE284" s="61"/>
      <c r="BF284" s="61"/>
      <c r="BG284" s="75"/>
      <c r="BH284" s="61"/>
      <c r="BI284" s="61"/>
      <c r="BJ284" s="61"/>
      <c r="BK284" s="61"/>
      <c r="BL284" s="61"/>
      <c r="BM284" s="61"/>
      <c r="BN284" s="61"/>
      <c r="BO284" s="61"/>
      <c r="BP284" s="61"/>
      <c r="BQ284" s="61"/>
      <c r="BR284" s="61"/>
      <c r="BS284" s="61"/>
      <c r="BT284" s="61"/>
      <c r="BU284" s="61"/>
      <c r="BV284" s="61"/>
      <c r="BW284" s="61"/>
      <c r="BX284" s="61"/>
      <c r="BY284" s="61"/>
      <c r="BZ284" s="61"/>
      <c r="CA284" s="61"/>
      <c r="CB284" s="50"/>
      <c r="CC284" s="49">
        <f>P284-AA284-AG284-AI284-AJ284</f>
        <v>0</v>
      </c>
      <c r="CD284" s="49">
        <f>P284-AK284-AL284-AM284-AN284</f>
        <v>0</v>
      </c>
      <c r="CE284" s="73">
        <f>P284-AQ284</f>
        <v>0</v>
      </c>
      <c r="CF284" s="73">
        <f>P284-AX284-BE284</f>
        <v>0</v>
      </c>
      <c r="CG284" s="73">
        <f>P284-BH284-BJ284-BL284-BN284-BP284-BR284-BT284-BV284-BX284-BZ284</f>
        <v>0</v>
      </c>
    </row>
    <row r="285" spans="1:85" s="15" customFormat="1">
      <c r="A285" s="68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40" t="s">
        <v>129</v>
      </c>
      <c r="P285" s="61"/>
      <c r="Q285" s="57">
        <f>P285-R285-S285-T285</f>
        <v>0</v>
      </c>
      <c r="R285" s="66"/>
      <c r="S285" s="66"/>
      <c r="T285" s="66"/>
      <c r="U285" s="66"/>
      <c r="V285" s="65"/>
      <c r="W285" s="63"/>
      <c r="X285" s="64"/>
      <c r="Y285" s="63"/>
      <c r="Z285" s="62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45"/>
      <c r="AL285" s="45"/>
      <c r="AM285" s="45"/>
      <c r="AN285" s="45"/>
      <c r="AO285" s="45"/>
      <c r="AP285" s="81"/>
      <c r="AQ285" s="21">
        <f>SUM(AR285:AW285)</f>
        <v>0</v>
      </c>
      <c r="AR285" s="61"/>
      <c r="AS285" s="61"/>
      <c r="AT285" s="61"/>
      <c r="AU285" s="61"/>
      <c r="AV285" s="61"/>
      <c r="AW285" s="61"/>
      <c r="AX285" s="21">
        <f>SUM(AY285:BD285)</f>
        <v>0</v>
      </c>
      <c r="AY285" s="61"/>
      <c r="AZ285" s="61"/>
      <c r="BA285" s="61"/>
      <c r="BB285" s="61"/>
      <c r="BC285" s="61"/>
      <c r="BD285" s="61"/>
      <c r="BE285" s="61"/>
      <c r="BF285" s="61"/>
      <c r="BG285" s="75"/>
      <c r="BH285" s="61"/>
      <c r="BI285" s="61"/>
      <c r="BJ285" s="61"/>
      <c r="BK285" s="61"/>
      <c r="BL285" s="61"/>
      <c r="BM285" s="61"/>
      <c r="BN285" s="61"/>
      <c r="BO285" s="61"/>
      <c r="BP285" s="61"/>
      <c r="BQ285" s="61"/>
      <c r="BR285" s="61"/>
      <c r="BS285" s="61"/>
      <c r="BT285" s="61"/>
      <c r="BU285" s="61"/>
      <c r="BV285" s="61"/>
      <c r="BW285" s="61"/>
      <c r="BX285" s="61"/>
      <c r="BY285" s="61"/>
      <c r="BZ285" s="61"/>
      <c r="CA285" s="61"/>
      <c r="CB285" s="50"/>
      <c r="CC285" s="49">
        <f>P285-AA285-AG285-AI285-AJ285</f>
        <v>0</v>
      </c>
      <c r="CD285" s="49">
        <f>P285-AK285-AL285-AM285-AN285</f>
        <v>0</v>
      </c>
      <c r="CE285" s="73">
        <f>P285-AQ285</f>
        <v>0</v>
      </c>
      <c r="CF285" s="73">
        <f>P285-AX285-BE285</f>
        <v>0</v>
      </c>
      <c r="CG285" s="73">
        <f>P285-BH285-BJ285-BL285-BN285-BP285-BR285-BT285-BV285-BX285-BZ285</f>
        <v>0</v>
      </c>
    </row>
    <row r="286" spans="1:85" s="15" customFormat="1">
      <c r="A286" s="68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40" t="s">
        <v>129</v>
      </c>
      <c r="P286" s="61"/>
      <c r="Q286" s="57">
        <f>P286-R286-S286-T286</f>
        <v>0</v>
      </c>
      <c r="R286" s="66"/>
      <c r="S286" s="66"/>
      <c r="T286" s="66"/>
      <c r="U286" s="66"/>
      <c r="V286" s="65"/>
      <c r="W286" s="63"/>
      <c r="X286" s="64"/>
      <c r="Y286" s="63"/>
      <c r="Z286" s="62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45"/>
      <c r="AL286" s="45"/>
      <c r="AM286" s="45"/>
      <c r="AN286" s="45"/>
      <c r="AO286" s="45"/>
      <c r="AP286" s="81"/>
      <c r="AQ286" s="21">
        <f>SUM(AR286:AW286)</f>
        <v>0</v>
      </c>
      <c r="AR286" s="61"/>
      <c r="AS286" s="61"/>
      <c r="AT286" s="61"/>
      <c r="AU286" s="61"/>
      <c r="AV286" s="61"/>
      <c r="AW286" s="61"/>
      <c r="AX286" s="21">
        <f>SUM(AY286:BD286)</f>
        <v>0</v>
      </c>
      <c r="AY286" s="61"/>
      <c r="AZ286" s="61"/>
      <c r="BA286" s="61"/>
      <c r="BB286" s="61"/>
      <c r="BC286" s="61"/>
      <c r="BD286" s="61"/>
      <c r="BE286" s="61"/>
      <c r="BF286" s="61"/>
      <c r="BG286" s="75"/>
      <c r="BH286" s="61"/>
      <c r="BI286" s="61"/>
      <c r="BJ286" s="61"/>
      <c r="BK286" s="61"/>
      <c r="BL286" s="61"/>
      <c r="BM286" s="61"/>
      <c r="BN286" s="61"/>
      <c r="BO286" s="61"/>
      <c r="BP286" s="61"/>
      <c r="BQ286" s="61"/>
      <c r="BR286" s="61"/>
      <c r="BS286" s="61"/>
      <c r="BT286" s="61"/>
      <c r="BU286" s="61"/>
      <c r="BV286" s="61"/>
      <c r="BW286" s="61"/>
      <c r="BX286" s="61"/>
      <c r="BY286" s="61"/>
      <c r="BZ286" s="61"/>
      <c r="CA286" s="61"/>
      <c r="CB286" s="50"/>
      <c r="CC286" s="49">
        <f>P286-AA286-AG286-AI286-AJ286</f>
        <v>0</v>
      </c>
      <c r="CD286" s="49">
        <f>P286-AK286-AL286-AM286-AN286</f>
        <v>0</v>
      </c>
      <c r="CE286" s="73">
        <f>P286-AQ286</f>
        <v>0</v>
      </c>
      <c r="CF286" s="73">
        <f>P286-AX286-BE286</f>
        <v>0</v>
      </c>
      <c r="CG286" s="73">
        <f>P286-BH286-BJ286-BL286-BN286-BP286-BR286-BT286-BV286-BX286-BZ286</f>
        <v>0</v>
      </c>
    </row>
    <row r="287" spans="1:85" s="15" customFormat="1">
      <c r="A287" s="68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40" t="s">
        <v>129</v>
      </c>
      <c r="P287" s="61"/>
      <c r="Q287" s="57">
        <f>P287-R287-S287-T287</f>
        <v>0</v>
      </c>
      <c r="R287" s="66"/>
      <c r="S287" s="66"/>
      <c r="T287" s="66"/>
      <c r="U287" s="66"/>
      <c r="V287" s="65"/>
      <c r="W287" s="63"/>
      <c r="X287" s="64"/>
      <c r="Y287" s="63"/>
      <c r="Z287" s="62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45"/>
      <c r="AL287" s="45"/>
      <c r="AM287" s="45"/>
      <c r="AN287" s="45"/>
      <c r="AO287" s="45"/>
      <c r="AP287" s="81"/>
      <c r="AQ287" s="21">
        <f>SUM(AR287:AW287)</f>
        <v>0</v>
      </c>
      <c r="AR287" s="61"/>
      <c r="AS287" s="61"/>
      <c r="AT287" s="61"/>
      <c r="AU287" s="61"/>
      <c r="AV287" s="61"/>
      <c r="AW287" s="61"/>
      <c r="AX287" s="21">
        <f>SUM(AY287:BD287)</f>
        <v>0</v>
      </c>
      <c r="AY287" s="61"/>
      <c r="AZ287" s="61"/>
      <c r="BA287" s="61"/>
      <c r="BB287" s="61"/>
      <c r="BC287" s="61"/>
      <c r="BD287" s="61"/>
      <c r="BE287" s="61"/>
      <c r="BF287" s="61"/>
      <c r="BG287" s="75"/>
      <c r="BH287" s="61"/>
      <c r="BI287" s="61"/>
      <c r="BJ287" s="61"/>
      <c r="BK287" s="61"/>
      <c r="BL287" s="61"/>
      <c r="BM287" s="61"/>
      <c r="BN287" s="61"/>
      <c r="BO287" s="61"/>
      <c r="BP287" s="61"/>
      <c r="BQ287" s="61"/>
      <c r="BR287" s="61"/>
      <c r="BS287" s="61"/>
      <c r="BT287" s="61"/>
      <c r="BU287" s="61"/>
      <c r="BV287" s="61"/>
      <c r="BW287" s="61"/>
      <c r="BX287" s="61"/>
      <c r="BY287" s="61"/>
      <c r="BZ287" s="61"/>
      <c r="CA287" s="61"/>
      <c r="CB287" s="50"/>
      <c r="CC287" s="49">
        <f>P287-AA287-AG287-AI287-AJ287</f>
        <v>0</v>
      </c>
      <c r="CD287" s="49">
        <f>P287-AK287-AL287-AM287-AN287</f>
        <v>0</v>
      </c>
      <c r="CE287" s="73">
        <f>P287-AQ287</f>
        <v>0</v>
      </c>
      <c r="CF287" s="73">
        <f>P287-AX287-BE287</f>
        <v>0</v>
      </c>
      <c r="CG287" s="73">
        <f>P287-BH287-BJ287-BL287-BN287-BP287-BR287-BT287-BV287-BX287-BZ287</f>
        <v>0</v>
      </c>
    </row>
    <row r="288" spans="1:85" s="15" customFormat="1">
      <c r="A288" s="68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93"/>
      <c r="P288" s="61"/>
      <c r="Q288" s="57">
        <f>P288-R288-S288-T288</f>
        <v>0</v>
      </c>
      <c r="R288" s="66"/>
      <c r="S288" s="66"/>
      <c r="T288" s="66"/>
      <c r="U288" s="66"/>
      <c r="V288" s="65"/>
      <c r="W288" s="63"/>
      <c r="X288" s="64"/>
      <c r="Y288" s="63"/>
      <c r="Z288" s="62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45"/>
      <c r="AL288" s="45"/>
      <c r="AM288" s="45"/>
      <c r="AN288" s="45"/>
      <c r="AO288" s="45"/>
      <c r="AP288" s="81"/>
      <c r="AQ288" s="21">
        <f>SUM(AR288:AW288)</f>
        <v>0</v>
      </c>
      <c r="AR288" s="61"/>
      <c r="AS288" s="61"/>
      <c r="AT288" s="61"/>
      <c r="AU288" s="61"/>
      <c r="AV288" s="61"/>
      <c r="AW288" s="61"/>
      <c r="AX288" s="21">
        <f>SUM(AY288:BD288)</f>
        <v>0</v>
      </c>
      <c r="AY288" s="61"/>
      <c r="AZ288" s="61"/>
      <c r="BA288" s="61"/>
      <c r="BB288" s="61"/>
      <c r="BC288" s="61"/>
      <c r="BD288" s="61"/>
      <c r="BE288" s="61"/>
      <c r="BF288" s="61"/>
      <c r="BG288" s="75"/>
      <c r="BH288" s="61"/>
      <c r="BI288" s="61"/>
      <c r="BJ288" s="61"/>
      <c r="BK288" s="61"/>
      <c r="BL288" s="61"/>
      <c r="BM288" s="61"/>
      <c r="BN288" s="61"/>
      <c r="BO288" s="61"/>
      <c r="BP288" s="61"/>
      <c r="BQ288" s="61"/>
      <c r="BR288" s="61"/>
      <c r="BS288" s="61"/>
      <c r="BT288" s="61"/>
      <c r="BU288" s="61"/>
      <c r="BV288" s="61"/>
      <c r="BW288" s="61"/>
      <c r="BX288" s="61"/>
      <c r="BY288" s="61"/>
      <c r="BZ288" s="61"/>
      <c r="CA288" s="61"/>
      <c r="CB288" s="50"/>
      <c r="CC288" s="49">
        <f>P288-AA288-AG288-AI288-AJ288</f>
        <v>0</v>
      </c>
      <c r="CD288" s="49">
        <f>P288-AK288-AL288-AM288-AN288</f>
        <v>0</v>
      </c>
      <c r="CE288" s="73">
        <f>P288-AQ288</f>
        <v>0</v>
      </c>
      <c r="CF288" s="73">
        <f>P288-AX288-BE288</f>
        <v>0</v>
      </c>
      <c r="CG288" s="73">
        <f>P288-BH288-BJ288-BL288-BN288-BP288-BR288-BT288-BV288-BX288-BZ288</f>
        <v>0</v>
      </c>
    </row>
    <row r="289" spans="1:85" s="15" customFormat="1">
      <c r="A289" s="68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93"/>
      <c r="P289" s="61"/>
      <c r="Q289" s="57">
        <f>P289-R289-S289-T289</f>
        <v>0</v>
      </c>
      <c r="R289" s="66"/>
      <c r="S289" s="66"/>
      <c r="T289" s="66"/>
      <c r="U289" s="66"/>
      <c r="V289" s="65"/>
      <c r="W289" s="63"/>
      <c r="X289" s="64"/>
      <c r="Y289" s="63"/>
      <c r="Z289" s="62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45"/>
      <c r="AL289" s="45"/>
      <c r="AM289" s="45"/>
      <c r="AN289" s="45"/>
      <c r="AO289" s="45"/>
      <c r="AP289" s="81"/>
      <c r="AQ289" s="21">
        <f>SUM(AR289:AW289)</f>
        <v>0</v>
      </c>
      <c r="AR289" s="61"/>
      <c r="AS289" s="61"/>
      <c r="AT289" s="61"/>
      <c r="AU289" s="61"/>
      <c r="AV289" s="61"/>
      <c r="AW289" s="61"/>
      <c r="AX289" s="21">
        <f>SUM(AY289:BD289)</f>
        <v>0</v>
      </c>
      <c r="AY289" s="61"/>
      <c r="AZ289" s="61"/>
      <c r="BA289" s="61"/>
      <c r="BB289" s="61"/>
      <c r="BC289" s="61"/>
      <c r="BD289" s="61"/>
      <c r="BE289" s="61"/>
      <c r="BF289" s="61"/>
      <c r="BG289" s="75"/>
      <c r="BH289" s="61"/>
      <c r="BI289" s="61"/>
      <c r="BJ289" s="61"/>
      <c r="BK289" s="61"/>
      <c r="BL289" s="61"/>
      <c r="BM289" s="61"/>
      <c r="BN289" s="61"/>
      <c r="BO289" s="61"/>
      <c r="BP289" s="61"/>
      <c r="BQ289" s="61"/>
      <c r="BR289" s="61"/>
      <c r="BS289" s="61"/>
      <c r="BT289" s="61"/>
      <c r="BU289" s="61"/>
      <c r="BV289" s="61"/>
      <c r="BW289" s="61"/>
      <c r="BX289" s="61"/>
      <c r="BY289" s="61"/>
      <c r="BZ289" s="61"/>
      <c r="CA289" s="61"/>
      <c r="CB289" s="50"/>
      <c r="CC289" s="49">
        <f>P289-AA289-AG289-AI289-AJ289</f>
        <v>0</v>
      </c>
      <c r="CD289" s="49">
        <f>P289-AK289-AL289-AM289-AN289</f>
        <v>0</v>
      </c>
      <c r="CE289" s="73">
        <f>P289-AQ289</f>
        <v>0</v>
      </c>
      <c r="CF289" s="73">
        <f>P289-AX289-BE289</f>
        <v>0</v>
      </c>
      <c r="CG289" s="73">
        <f>P289-BH289-BJ289-BL289-BN289-BP289-BR289-BT289-BV289-BX289-BZ289</f>
        <v>0</v>
      </c>
    </row>
    <row r="290" spans="1:85" s="15" customFormat="1">
      <c r="A290" s="68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93"/>
      <c r="P290" s="61"/>
      <c r="Q290" s="57">
        <f>P290-R290-S290-T290</f>
        <v>0</v>
      </c>
      <c r="R290" s="66"/>
      <c r="S290" s="66"/>
      <c r="T290" s="66"/>
      <c r="U290" s="66"/>
      <c r="V290" s="65"/>
      <c r="W290" s="63"/>
      <c r="X290" s="64"/>
      <c r="Y290" s="63"/>
      <c r="Z290" s="62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45"/>
      <c r="AL290" s="45"/>
      <c r="AM290" s="45"/>
      <c r="AN290" s="45"/>
      <c r="AO290" s="45"/>
      <c r="AP290" s="81"/>
      <c r="AQ290" s="21">
        <f>SUM(AR290:AW290)</f>
        <v>0</v>
      </c>
      <c r="AR290" s="61"/>
      <c r="AS290" s="61"/>
      <c r="AT290" s="61"/>
      <c r="AU290" s="61"/>
      <c r="AV290" s="61"/>
      <c r="AW290" s="61"/>
      <c r="AX290" s="21">
        <f>SUM(AY290:BD290)</f>
        <v>0</v>
      </c>
      <c r="AY290" s="61"/>
      <c r="AZ290" s="61"/>
      <c r="BA290" s="61"/>
      <c r="BB290" s="61"/>
      <c r="BC290" s="61"/>
      <c r="BD290" s="61"/>
      <c r="BE290" s="61"/>
      <c r="BF290" s="61"/>
      <c r="BG290" s="75"/>
      <c r="BH290" s="61"/>
      <c r="BI290" s="61"/>
      <c r="BJ290" s="61"/>
      <c r="BK290" s="61"/>
      <c r="BL290" s="61"/>
      <c r="BM290" s="61"/>
      <c r="BN290" s="61"/>
      <c r="BO290" s="61"/>
      <c r="BP290" s="61"/>
      <c r="BQ290" s="61"/>
      <c r="BR290" s="61"/>
      <c r="BS290" s="61"/>
      <c r="BT290" s="61"/>
      <c r="BU290" s="61"/>
      <c r="BV290" s="61"/>
      <c r="BW290" s="61"/>
      <c r="BX290" s="61"/>
      <c r="BY290" s="61"/>
      <c r="BZ290" s="61"/>
      <c r="CA290" s="61"/>
      <c r="CB290" s="50"/>
      <c r="CC290" s="49">
        <f>P290-AA290-AG290-AI290-AJ290</f>
        <v>0</v>
      </c>
      <c r="CD290" s="49">
        <f>P290-AK290-AL290-AM290-AN290</f>
        <v>0</v>
      </c>
      <c r="CE290" s="73">
        <f>P290-AQ290</f>
        <v>0</v>
      </c>
      <c r="CF290" s="73">
        <f>P290-AX290-BE290</f>
        <v>0</v>
      </c>
      <c r="CG290" s="73">
        <f>P290-BH290-BJ290-BL290-BN290-BP290-BR290-BT290-BV290-BX290-BZ290</f>
        <v>0</v>
      </c>
    </row>
    <row r="291" spans="1:85" s="15" customFormat="1">
      <c r="A291" s="68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93"/>
      <c r="P291" s="61"/>
      <c r="Q291" s="57">
        <f>P291-R291-S291-T291</f>
        <v>0</v>
      </c>
      <c r="R291" s="66"/>
      <c r="S291" s="66"/>
      <c r="T291" s="66"/>
      <c r="U291" s="66"/>
      <c r="V291" s="65"/>
      <c r="W291" s="63"/>
      <c r="X291" s="64"/>
      <c r="Y291" s="63"/>
      <c r="Z291" s="62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45"/>
      <c r="AL291" s="45"/>
      <c r="AM291" s="45"/>
      <c r="AN291" s="45"/>
      <c r="AO291" s="45"/>
      <c r="AP291" s="81"/>
      <c r="AQ291" s="21">
        <f>SUM(AR291:AW291)</f>
        <v>0</v>
      </c>
      <c r="AR291" s="61"/>
      <c r="AS291" s="61"/>
      <c r="AT291" s="61"/>
      <c r="AU291" s="61"/>
      <c r="AV291" s="61"/>
      <c r="AW291" s="61"/>
      <c r="AX291" s="21">
        <f>SUM(AY291:BD291)</f>
        <v>0</v>
      </c>
      <c r="AY291" s="61"/>
      <c r="AZ291" s="61"/>
      <c r="BA291" s="61"/>
      <c r="BB291" s="61"/>
      <c r="BC291" s="61"/>
      <c r="BD291" s="61"/>
      <c r="BE291" s="61"/>
      <c r="BF291" s="61"/>
      <c r="BG291" s="75"/>
      <c r="BH291" s="61"/>
      <c r="BI291" s="61"/>
      <c r="BJ291" s="61"/>
      <c r="BK291" s="61"/>
      <c r="BL291" s="61"/>
      <c r="BM291" s="61"/>
      <c r="BN291" s="61"/>
      <c r="BO291" s="61"/>
      <c r="BP291" s="61"/>
      <c r="BQ291" s="61"/>
      <c r="BR291" s="61"/>
      <c r="BS291" s="61"/>
      <c r="BT291" s="61"/>
      <c r="BU291" s="61"/>
      <c r="BV291" s="61"/>
      <c r="BW291" s="61"/>
      <c r="BX291" s="61"/>
      <c r="BY291" s="61"/>
      <c r="BZ291" s="61"/>
      <c r="CA291" s="61"/>
      <c r="CB291" s="50"/>
      <c r="CC291" s="49">
        <f>P291-AA291-AG291-AI291-AJ291</f>
        <v>0</v>
      </c>
      <c r="CD291" s="49">
        <f>P291-AK291-AL291-AM291-AN291</f>
        <v>0</v>
      </c>
      <c r="CE291" s="73">
        <f>P291-AQ291</f>
        <v>0</v>
      </c>
      <c r="CF291" s="73">
        <f>P291-AX291-BE291</f>
        <v>0</v>
      </c>
      <c r="CG291" s="73">
        <f>P291-BH291-BJ291-BL291-BN291-BP291-BR291-BT291-BV291-BX291-BZ291</f>
        <v>0</v>
      </c>
    </row>
    <row r="292" spans="1:85" s="26" customFormat="1" ht="38.25">
      <c r="A292" s="60" t="s">
        <v>128</v>
      </c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8">
        <v>37</v>
      </c>
      <c r="P292" s="71">
        <f>SUM(P293:P319)</f>
        <v>7</v>
      </c>
      <c r="Q292" s="57">
        <f>P292-R292-S292-T292</f>
        <v>0</v>
      </c>
      <c r="R292" s="71">
        <f>SUM(R293:R319)</f>
        <v>1</v>
      </c>
      <c r="S292" s="71">
        <f>SUM(S293:S319)</f>
        <v>6</v>
      </c>
      <c r="T292" s="71">
        <f>SUM(T293:T319)</f>
        <v>0</v>
      </c>
      <c r="U292" s="71">
        <f>SUM(U293:U319)</f>
        <v>0</v>
      </c>
      <c r="V292" s="69">
        <f>SUM(V293:V319)</f>
        <v>8.25</v>
      </c>
      <c r="W292" s="71">
        <f>SUM(W293:W319)</f>
        <v>2</v>
      </c>
      <c r="X292" s="56"/>
      <c r="Y292" s="71">
        <f>SUM(Y293:Y319)</f>
        <v>8</v>
      </c>
      <c r="Z292" s="69">
        <f>SUM(Z293:Z319)</f>
        <v>0</v>
      </c>
      <c r="AA292" s="71">
        <f>SUM(AA293:AA319)</f>
        <v>3</v>
      </c>
      <c r="AB292" s="71">
        <f>SUM(AB293:AB319)</f>
        <v>2</v>
      </c>
      <c r="AC292" s="71">
        <f>SUM(AC293:AC319)</f>
        <v>0</v>
      </c>
      <c r="AD292" s="71">
        <f>SUM(AD293:AD319)</f>
        <v>0</v>
      </c>
      <c r="AE292" s="71">
        <f>SUM(AE293:AE319)</f>
        <v>0</v>
      </c>
      <c r="AF292" s="71">
        <f>SUM(AF293:AF319)</f>
        <v>0</v>
      </c>
      <c r="AG292" s="71">
        <f>SUM(AG293:AG319)</f>
        <v>1</v>
      </c>
      <c r="AH292" s="71">
        <f>SUM(AH293:AH319)</f>
        <v>0</v>
      </c>
      <c r="AI292" s="71">
        <f>SUM(AI293:AI319)</f>
        <v>3</v>
      </c>
      <c r="AJ292" s="71">
        <f>SUM(AJ293:AJ319)</f>
        <v>0</v>
      </c>
      <c r="AK292" s="71">
        <f>SUM(AK293:AK319)</f>
        <v>2</v>
      </c>
      <c r="AL292" s="71">
        <f>SUM(AL293:AL319)</f>
        <v>0</v>
      </c>
      <c r="AM292" s="71">
        <f>SUM(AM293:AM319)</f>
        <v>0</v>
      </c>
      <c r="AN292" s="71">
        <f>SUM(AN293:AN319)</f>
        <v>5</v>
      </c>
      <c r="AO292" s="71">
        <f>SUM(AO293:AO319)</f>
        <v>2</v>
      </c>
      <c r="AP292" s="69">
        <f>SUM(AP293:AP319)</f>
        <v>7</v>
      </c>
      <c r="AQ292" s="71">
        <f>SUM(AQ293:AQ319)</f>
        <v>7</v>
      </c>
      <c r="AR292" s="71">
        <f>SUM(AR293:AR319)</f>
        <v>2</v>
      </c>
      <c r="AS292" s="71">
        <f>SUM(AS293:AS319)</f>
        <v>0</v>
      </c>
      <c r="AT292" s="71">
        <f>SUM(AT293:AT319)</f>
        <v>2</v>
      </c>
      <c r="AU292" s="71">
        <f>SUM(AU293:AU319)</f>
        <v>0</v>
      </c>
      <c r="AV292" s="71">
        <f>SUM(AV293:AV319)</f>
        <v>0</v>
      </c>
      <c r="AW292" s="71">
        <f>SUM(AW293:AW319)</f>
        <v>3</v>
      </c>
      <c r="AX292" s="71">
        <f>SUM(AX293:AX319)</f>
        <v>2</v>
      </c>
      <c r="AY292" s="71">
        <f>SUM(AY293:AY319)</f>
        <v>0</v>
      </c>
      <c r="AZ292" s="71">
        <f>SUM(AZ293:AZ319)</f>
        <v>0</v>
      </c>
      <c r="BA292" s="71">
        <f>SUM(BA293:BA319)</f>
        <v>0</v>
      </c>
      <c r="BB292" s="71">
        <f>SUM(BB293:BB319)</f>
        <v>0</v>
      </c>
      <c r="BC292" s="71">
        <f>SUM(BC293:BC319)</f>
        <v>0</v>
      </c>
      <c r="BD292" s="71">
        <f>SUM(BD293:BD319)</f>
        <v>2</v>
      </c>
      <c r="BE292" s="71">
        <f>SUM(BE293:BE319)</f>
        <v>5</v>
      </c>
      <c r="BF292" s="71">
        <f>SUM(BF293:BF319)</f>
        <v>0</v>
      </c>
      <c r="BG292" s="71">
        <f>SUM(BG293:BG319)</f>
        <v>0</v>
      </c>
      <c r="BH292" s="71">
        <f>SUM(BH293:BH319)</f>
        <v>1</v>
      </c>
      <c r="BI292" s="71">
        <f>SUM(BI293:BI319)</f>
        <v>0</v>
      </c>
      <c r="BJ292" s="71">
        <f>SUM(BJ293:BJ319)</f>
        <v>1</v>
      </c>
      <c r="BK292" s="71">
        <f>SUM(BK293:BK319)</f>
        <v>0</v>
      </c>
      <c r="BL292" s="71">
        <f>SUM(BL293:BL319)</f>
        <v>2</v>
      </c>
      <c r="BM292" s="71">
        <f>SUM(BM293:BM319)</f>
        <v>0</v>
      </c>
      <c r="BN292" s="71">
        <f>SUM(BN293:BN319)</f>
        <v>0</v>
      </c>
      <c r="BO292" s="71">
        <f>SUM(BO293:BO319)</f>
        <v>0</v>
      </c>
      <c r="BP292" s="71">
        <f>SUM(BP293:BP319)</f>
        <v>0</v>
      </c>
      <c r="BQ292" s="71">
        <f>SUM(BQ293:BQ319)</f>
        <v>0</v>
      </c>
      <c r="BR292" s="71">
        <f>SUM(BR293:BR319)</f>
        <v>0</v>
      </c>
      <c r="BS292" s="71">
        <f>SUM(BS293:BS319)</f>
        <v>0</v>
      </c>
      <c r="BT292" s="71">
        <f>SUM(BT293:BT319)</f>
        <v>0</v>
      </c>
      <c r="BU292" s="71">
        <f>SUM(BU293:BU319)</f>
        <v>0</v>
      </c>
      <c r="BV292" s="71">
        <f>SUM(BV293:BV319)</f>
        <v>2</v>
      </c>
      <c r="BW292" s="71">
        <f>SUM(BW293:BW319)</f>
        <v>1</v>
      </c>
      <c r="BX292" s="71">
        <f>SUM(BX293:BX319)</f>
        <v>0</v>
      </c>
      <c r="BY292" s="71">
        <f>SUM(BY293:BY319)</f>
        <v>0</v>
      </c>
      <c r="BZ292" s="71">
        <f>SUM(BZ293:BZ319)</f>
        <v>1</v>
      </c>
      <c r="CA292" s="71">
        <f>SUM(CA293:CA319)</f>
        <v>1</v>
      </c>
      <c r="CB292" s="89"/>
      <c r="CC292" s="49">
        <f>P292-AA292-AG292-AI292-AJ292</f>
        <v>0</v>
      </c>
      <c r="CD292" s="49">
        <f>P292-AK292-AL292-AM292-AN292</f>
        <v>0</v>
      </c>
      <c r="CE292" s="73">
        <f>P292-AQ292</f>
        <v>0</v>
      </c>
      <c r="CF292" s="73">
        <f>P292-AX292-BE292</f>
        <v>0</v>
      </c>
      <c r="CG292" s="73">
        <f>P292-BH292-BJ292-BL292-BN292-BP292-BR292-BT292-BV292-BX292-BZ292</f>
        <v>0</v>
      </c>
    </row>
    <row r="293" spans="1:85" s="15" customFormat="1" ht="17.25" customHeight="1">
      <c r="A293" s="68" t="s">
        <v>127</v>
      </c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98"/>
      <c r="P293" s="61">
        <v>1</v>
      </c>
      <c r="Q293" s="57">
        <f>P293-R293-S293-T293</f>
        <v>0</v>
      </c>
      <c r="R293" s="66"/>
      <c r="S293" s="66">
        <v>1</v>
      </c>
      <c r="T293" s="66"/>
      <c r="U293" s="66"/>
      <c r="V293" s="65">
        <v>1</v>
      </c>
      <c r="W293" s="63"/>
      <c r="X293" s="64"/>
      <c r="Y293" s="63"/>
      <c r="Z293" s="62"/>
      <c r="AA293" s="61">
        <v>1</v>
      </c>
      <c r="AB293" s="61">
        <v>1</v>
      </c>
      <c r="AC293" s="61"/>
      <c r="AD293" s="61"/>
      <c r="AE293" s="61"/>
      <c r="AF293" s="61"/>
      <c r="AG293" s="61"/>
      <c r="AH293" s="61"/>
      <c r="AI293" s="61"/>
      <c r="AJ293" s="61"/>
      <c r="AK293" s="45">
        <v>1</v>
      </c>
      <c r="AL293" s="45"/>
      <c r="AM293" s="45"/>
      <c r="AN293" s="45"/>
      <c r="AO293" s="45">
        <v>1</v>
      </c>
      <c r="AP293" s="81">
        <v>1</v>
      </c>
      <c r="AQ293" s="21">
        <f>SUM(AR293:AW293)</f>
        <v>1</v>
      </c>
      <c r="AR293" s="61"/>
      <c r="AS293" s="61"/>
      <c r="AT293" s="61"/>
      <c r="AU293" s="61"/>
      <c r="AV293" s="61"/>
      <c r="AW293" s="61">
        <v>1</v>
      </c>
      <c r="AX293" s="21">
        <f>SUM(AY293:BD293)</f>
        <v>1</v>
      </c>
      <c r="AY293" s="61"/>
      <c r="AZ293" s="61"/>
      <c r="BA293" s="61"/>
      <c r="BB293" s="61"/>
      <c r="BC293" s="61"/>
      <c r="BD293" s="61">
        <v>1</v>
      </c>
      <c r="BE293" s="61"/>
      <c r="BF293" s="61"/>
      <c r="BG293" s="75"/>
      <c r="BH293" s="61"/>
      <c r="BI293" s="61"/>
      <c r="BJ293" s="61"/>
      <c r="BK293" s="61"/>
      <c r="BL293" s="61"/>
      <c r="BM293" s="61"/>
      <c r="BN293" s="61"/>
      <c r="BO293" s="61"/>
      <c r="BP293" s="61"/>
      <c r="BQ293" s="61"/>
      <c r="BR293" s="61"/>
      <c r="BS293" s="61"/>
      <c r="BT293" s="61"/>
      <c r="BU293" s="61"/>
      <c r="BV293" s="61">
        <v>1</v>
      </c>
      <c r="BW293" s="61">
        <v>1</v>
      </c>
      <c r="BX293" s="61"/>
      <c r="BY293" s="61"/>
      <c r="BZ293" s="61"/>
      <c r="CA293" s="61"/>
      <c r="CB293" s="50"/>
      <c r="CC293" s="49">
        <f>P293-AA293-AG293-AI293-AJ293</f>
        <v>0</v>
      </c>
      <c r="CD293" s="49">
        <f>P293-AK293-AL293-AM293-AN293</f>
        <v>0</v>
      </c>
      <c r="CE293" s="73">
        <f>P293-AQ293</f>
        <v>0</v>
      </c>
      <c r="CF293" s="73">
        <f>P293-AX293-BE293</f>
        <v>0</v>
      </c>
      <c r="CG293" s="73">
        <f>P293-BH293-BJ293-BL293-BN293-BP293-BR293-BT293-BV293-BX293-BZ293</f>
        <v>0</v>
      </c>
    </row>
    <row r="294" spans="1:85" s="15" customFormat="1" ht="17.25" customHeight="1">
      <c r="A294" s="68" t="s">
        <v>126</v>
      </c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98"/>
      <c r="P294" s="61">
        <v>1</v>
      </c>
      <c r="Q294" s="57">
        <f>P294-R294-S294-T294</f>
        <v>0</v>
      </c>
      <c r="R294" s="66"/>
      <c r="S294" s="66">
        <v>1</v>
      </c>
      <c r="T294" s="66"/>
      <c r="U294" s="66"/>
      <c r="V294" s="65">
        <v>1.25</v>
      </c>
      <c r="W294" s="63"/>
      <c r="X294" s="64"/>
      <c r="Y294" s="63"/>
      <c r="Z294" s="62"/>
      <c r="AA294" s="61">
        <v>1</v>
      </c>
      <c r="AB294" s="61"/>
      <c r="AC294" s="61"/>
      <c r="AD294" s="61"/>
      <c r="AE294" s="61"/>
      <c r="AF294" s="61"/>
      <c r="AG294" s="61"/>
      <c r="AH294" s="61"/>
      <c r="AI294" s="61"/>
      <c r="AJ294" s="61"/>
      <c r="AK294" s="45"/>
      <c r="AL294" s="45"/>
      <c r="AM294" s="45"/>
      <c r="AN294" s="45">
        <v>1</v>
      </c>
      <c r="AO294" s="45"/>
      <c r="AP294" s="81">
        <v>1</v>
      </c>
      <c r="AQ294" s="21">
        <f>SUM(AR294:AW294)</f>
        <v>1</v>
      </c>
      <c r="AR294" s="61"/>
      <c r="AS294" s="61"/>
      <c r="AT294" s="61"/>
      <c r="AU294" s="61"/>
      <c r="AV294" s="61"/>
      <c r="AW294" s="61">
        <v>1</v>
      </c>
      <c r="AX294" s="21">
        <f>SUM(AY294:BD294)</f>
        <v>0</v>
      </c>
      <c r="AY294" s="61"/>
      <c r="AZ294" s="61"/>
      <c r="BA294" s="61"/>
      <c r="BB294" s="61"/>
      <c r="BC294" s="61"/>
      <c r="BD294" s="61"/>
      <c r="BE294" s="61">
        <v>1</v>
      </c>
      <c r="BF294" s="61"/>
      <c r="BG294" s="75"/>
      <c r="BH294" s="61"/>
      <c r="BI294" s="61"/>
      <c r="BJ294" s="61"/>
      <c r="BK294" s="61"/>
      <c r="BL294" s="61"/>
      <c r="BM294" s="61"/>
      <c r="BN294" s="61"/>
      <c r="BO294" s="61"/>
      <c r="BP294" s="61"/>
      <c r="BQ294" s="61"/>
      <c r="BR294" s="61"/>
      <c r="BS294" s="61"/>
      <c r="BT294" s="61"/>
      <c r="BU294" s="61"/>
      <c r="BV294" s="61">
        <v>1</v>
      </c>
      <c r="BW294" s="61"/>
      <c r="BX294" s="61"/>
      <c r="BY294" s="61"/>
      <c r="BZ294" s="61"/>
      <c r="CA294" s="61"/>
      <c r="CB294" s="50"/>
      <c r="CC294" s="49">
        <f>P294-AA294-AG294-AI294-AJ294</f>
        <v>0</v>
      </c>
      <c r="CD294" s="49">
        <f>P294-AK294-AL294-AM294-AN294</f>
        <v>0</v>
      </c>
      <c r="CE294" s="73">
        <f>P294-AQ294</f>
        <v>0</v>
      </c>
      <c r="CF294" s="73">
        <f>P294-AX294-BE294</f>
        <v>0</v>
      </c>
      <c r="CG294" s="73">
        <f>P294-BH294-BJ294-BL294-BN294-BP294-BR294-BT294-BV294-BX294-BZ294</f>
        <v>0</v>
      </c>
    </row>
    <row r="295" spans="1:85" s="15" customFormat="1" ht="17.25" customHeight="1">
      <c r="A295" s="68" t="s">
        <v>125</v>
      </c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98"/>
      <c r="P295" s="61">
        <v>1</v>
      </c>
      <c r="Q295" s="57">
        <f>P295-R295-S295-T295</f>
        <v>0</v>
      </c>
      <c r="R295" s="66"/>
      <c r="S295" s="66">
        <v>1</v>
      </c>
      <c r="T295" s="66"/>
      <c r="U295" s="66"/>
      <c r="V295" s="65">
        <v>1</v>
      </c>
      <c r="W295" s="63">
        <v>1</v>
      </c>
      <c r="X295" s="64" t="s">
        <v>94</v>
      </c>
      <c r="Y295" s="63">
        <v>3</v>
      </c>
      <c r="Z295" s="62"/>
      <c r="AA295" s="61">
        <v>1</v>
      </c>
      <c r="AB295" s="61">
        <v>1</v>
      </c>
      <c r="AC295" s="61"/>
      <c r="AD295" s="61"/>
      <c r="AE295" s="61"/>
      <c r="AF295" s="61"/>
      <c r="AG295" s="61"/>
      <c r="AH295" s="61"/>
      <c r="AI295" s="61"/>
      <c r="AJ295" s="61"/>
      <c r="AK295" s="45">
        <v>1</v>
      </c>
      <c r="AL295" s="45"/>
      <c r="AM295" s="45"/>
      <c r="AN295" s="45"/>
      <c r="AO295" s="45">
        <v>1</v>
      </c>
      <c r="AP295" s="81">
        <v>1</v>
      </c>
      <c r="AQ295" s="21">
        <f>SUM(AR295:AW295)</f>
        <v>1</v>
      </c>
      <c r="AR295" s="61"/>
      <c r="AS295" s="61"/>
      <c r="AT295" s="61"/>
      <c r="AU295" s="61"/>
      <c r="AV295" s="61"/>
      <c r="AW295" s="61">
        <v>1</v>
      </c>
      <c r="AX295" s="21">
        <f>SUM(AY295:BD295)</f>
        <v>1</v>
      </c>
      <c r="AY295" s="61"/>
      <c r="AZ295" s="61"/>
      <c r="BA295" s="61"/>
      <c r="BB295" s="61"/>
      <c r="BC295" s="61"/>
      <c r="BD295" s="61">
        <v>1</v>
      </c>
      <c r="BE295" s="61"/>
      <c r="BF295" s="61"/>
      <c r="BG295" s="75"/>
      <c r="BH295" s="61"/>
      <c r="BI295" s="61"/>
      <c r="BJ295" s="61"/>
      <c r="BK295" s="61"/>
      <c r="BL295" s="61"/>
      <c r="BM295" s="61"/>
      <c r="BN295" s="61"/>
      <c r="BO295" s="61"/>
      <c r="BP295" s="61"/>
      <c r="BQ295" s="61"/>
      <c r="BR295" s="61"/>
      <c r="BS295" s="61"/>
      <c r="BT295" s="61"/>
      <c r="BU295" s="61"/>
      <c r="BV295" s="61"/>
      <c r="BW295" s="61"/>
      <c r="BX295" s="61"/>
      <c r="BY295" s="61"/>
      <c r="BZ295" s="61">
        <v>1</v>
      </c>
      <c r="CA295" s="61">
        <v>1</v>
      </c>
      <c r="CB295" s="50"/>
      <c r="CC295" s="49">
        <f>P295-AA295-AG295-AI295-AJ295</f>
        <v>0</v>
      </c>
      <c r="CD295" s="49">
        <f>P295-AK295-AL295-AM295-AN295</f>
        <v>0</v>
      </c>
      <c r="CE295" s="73">
        <f>P295-AQ295</f>
        <v>0</v>
      </c>
      <c r="CF295" s="73">
        <f>P295-AX295-BE295</f>
        <v>0</v>
      </c>
      <c r="CG295" s="73">
        <f>P295-BH295-BJ295-BL295-BN295-BP295-BR295-BT295-BV295-BX295-BZ295</f>
        <v>0</v>
      </c>
    </row>
    <row r="296" spans="1:85" s="15" customFormat="1" ht="17.25" customHeight="1">
      <c r="A296" s="68" t="s">
        <v>124</v>
      </c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98"/>
      <c r="P296" s="61">
        <v>1</v>
      </c>
      <c r="Q296" s="57">
        <f>P296-R296-S296-T296</f>
        <v>0</v>
      </c>
      <c r="R296" s="66"/>
      <c r="S296" s="66">
        <v>1</v>
      </c>
      <c r="T296" s="66"/>
      <c r="U296" s="66"/>
      <c r="V296" s="65">
        <v>1.25</v>
      </c>
      <c r="W296" s="63">
        <v>1</v>
      </c>
      <c r="X296" s="64" t="s">
        <v>94</v>
      </c>
      <c r="Y296" s="63">
        <v>5</v>
      </c>
      <c r="Z296" s="62"/>
      <c r="AA296" s="61"/>
      <c r="AB296" s="61"/>
      <c r="AC296" s="61"/>
      <c r="AD296" s="61"/>
      <c r="AE296" s="61"/>
      <c r="AF296" s="61"/>
      <c r="AG296" s="61">
        <v>1</v>
      </c>
      <c r="AH296" s="61"/>
      <c r="AI296" s="61"/>
      <c r="AJ296" s="61"/>
      <c r="AK296" s="45"/>
      <c r="AL296" s="45"/>
      <c r="AM296" s="45"/>
      <c r="AN296" s="45">
        <v>1</v>
      </c>
      <c r="AO296" s="45"/>
      <c r="AP296" s="81">
        <v>1</v>
      </c>
      <c r="AQ296" s="21">
        <f>SUM(AR296:AW296)</f>
        <v>1</v>
      </c>
      <c r="AR296" s="61">
        <v>1</v>
      </c>
      <c r="AS296" s="61"/>
      <c r="AT296" s="61"/>
      <c r="AU296" s="61"/>
      <c r="AV296" s="61"/>
      <c r="AW296" s="61"/>
      <c r="AX296" s="21">
        <f>SUM(AY296:BD296)</f>
        <v>0</v>
      </c>
      <c r="AY296" s="61"/>
      <c r="AZ296" s="61"/>
      <c r="BA296" s="61"/>
      <c r="BB296" s="61"/>
      <c r="BC296" s="61"/>
      <c r="BD296" s="61"/>
      <c r="BE296" s="61">
        <v>1</v>
      </c>
      <c r="BF296" s="61"/>
      <c r="BG296" s="75"/>
      <c r="BH296" s="61">
        <v>1</v>
      </c>
      <c r="BI296" s="61"/>
      <c r="BJ296" s="61"/>
      <c r="BK296" s="61"/>
      <c r="BL296" s="61"/>
      <c r="BM296" s="61"/>
      <c r="BN296" s="61"/>
      <c r="BO296" s="61"/>
      <c r="BP296" s="61"/>
      <c r="BQ296" s="61"/>
      <c r="BR296" s="61"/>
      <c r="BS296" s="61"/>
      <c r="BT296" s="61"/>
      <c r="BU296" s="61"/>
      <c r="BV296" s="61"/>
      <c r="BW296" s="61"/>
      <c r="BX296" s="61"/>
      <c r="BY296" s="61"/>
      <c r="BZ296" s="61"/>
      <c r="CA296" s="61"/>
      <c r="CB296" s="50"/>
      <c r="CC296" s="49">
        <f>P296-AA296-AG296-AI296-AJ296</f>
        <v>0</v>
      </c>
      <c r="CD296" s="49">
        <f>P296-AK296-AL296-AM296-AN296</f>
        <v>0</v>
      </c>
      <c r="CE296" s="73">
        <f>P296-AQ296</f>
        <v>0</v>
      </c>
      <c r="CF296" s="73">
        <f>P296-AX296-BE296</f>
        <v>0</v>
      </c>
      <c r="CG296" s="73">
        <f>P296-BH296-BJ296-BL296-BN296-BP296-BR296-BT296-BV296-BX296-BZ296</f>
        <v>0</v>
      </c>
    </row>
    <row r="297" spans="1:85" s="15" customFormat="1" ht="17.25" customHeight="1">
      <c r="A297" s="68" t="s">
        <v>123</v>
      </c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98"/>
      <c r="P297" s="61">
        <v>1</v>
      </c>
      <c r="Q297" s="57">
        <f>P297-R297-S297-T297</f>
        <v>0</v>
      </c>
      <c r="R297" s="66"/>
      <c r="S297" s="66">
        <v>1</v>
      </c>
      <c r="T297" s="66"/>
      <c r="U297" s="66"/>
      <c r="V297" s="65">
        <v>1.25</v>
      </c>
      <c r="W297" s="63"/>
      <c r="X297" s="64"/>
      <c r="Y297" s="63"/>
      <c r="Z297" s="62"/>
      <c r="AA297" s="61"/>
      <c r="AB297" s="61"/>
      <c r="AC297" s="61"/>
      <c r="AD297" s="61"/>
      <c r="AE297" s="61"/>
      <c r="AF297" s="61"/>
      <c r="AG297" s="61"/>
      <c r="AH297" s="61"/>
      <c r="AI297" s="61">
        <v>1</v>
      </c>
      <c r="AJ297" s="61"/>
      <c r="AK297" s="45"/>
      <c r="AL297" s="45"/>
      <c r="AM297" s="45"/>
      <c r="AN297" s="45">
        <v>1</v>
      </c>
      <c r="AO297" s="45"/>
      <c r="AP297" s="81">
        <v>1</v>
      </c>
      <c r="AQ297" s="21">
        <f>SUM(AR297:AW297)</f>
        <v>1</v>
      </c>
      <c r="AR297" s="61"/>
      <c r="AS297" s="61"/>
      <c r="AT297" s="61">
        <v>1</v>
      </c>
      <c r="AU297" s="61"/>
      <c r="AV297" s="61"/>
      <c r="AW297" s="61"/>
      <c r="AX297" s="21">
        <f>SUM(AY297:BD297)</f>
        <v>0</v>
      </c>
      <c r="AY297" s="61"/>
      <c r="AZ297" s="61"/>
      <c r="BA297" s="61"/>
      <c r="BB297" s="61"/>
      <c r="BC297" s="61"/>
      <c r="BD297" s="61"/>
      <c r="BE297" s="61">
        <v>1</v>
      </c>
      <c r="BF297" s="61"/>
      <c r="BG297" s="75"/>
      <c r="BH297" s="61"/>
      <c r="BI297" s="61"/>
      <c r="BJ297" s="61"/>
      <c r="BK297" s="61"/>
      <c r="BL297" s="61">
        <v>1</v>
      </c>
      <c r="BM297" s="61"/>
      <c r="BN297" s="61"/>
      <c r="BO297" s="61"/>
      <c r="BP297" s="61"/>
      <c r="BQ297" s="61"/>
      <c r="BR297" s="61"/>
      <c r="BS297" s="61"/>
      <c r="BT297" s="61"/>
      <c r="BU297" s="61"/>
      <c r="BV297" s="61"/>
      <c r="BW297" s="61"/>
      <c r="BX297" s="61"/>
      <c r="BY297" s="61"/>
      <c r="BZ297" s="61"/>
      <c r="CA297" s="61"/>
      <c r="CB297" s="50"/>
      <c r="CC297" s="49">
        <f>P297-AA297-AG297-AI297-AJ297</f>
        <v>0</v>
      </c>
      <c r="CD297" s="49">
        <f>P297-AK297-AL297-AM297-AN297</f>
        <v>0</v>
      </c>
      <c r="CE297" s="73">
        <f>P297-AQ297</f>
        <v>0</v>
      </c>
      <c r="CF297" s="73">
        <f>P297-AX297-BE297</f>
        <v>0</v>
      </c>
      <c r="CG297" s="73">
        <f>P297-BH297-BJ297-BL297-BN297-BP297-BR297-BT297-BV297-BX297-BZ297</f>
        <v>0</v>
      </c>
    </row>
    <row r="298" spans="1:85" s="15" customFormat="1" ht="17.25" customHeight="1">
      <c r="A298" s="68" t="s">
        <v>122</v>
      </c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98"/>
      <c r="P298" s="61">
        <v>1</v>
      </c>
      <c r="Q298" s="57">
        <f>P298-R298-S298-T298</f>
        <v>0</v>
      </c>
      <c r="R298" s="66"/>
      <c r="S298" s="66">
        <v>1</v>
      </c>
      <c r="T298" s="66"/>
      <c r="U298" s="66"/>
      <c r="V298" s="65">
        <v>1.25</v>
      </c>
      <c r="W298" s="63"/>
      <c r="X298" s="64"/>
      <c r="Y298" s="63"/>
      <c r="Z298" s="62"/>
      <c r="AA298" s="61"/>
      <c r="AB298" s="61"/>
      <c r="AC298" s="61"/>
      <c r="AD298" s="61"/>
      <c r="AE298" s="61"/>
      <c r="AF298" s="61"/>
      <c r="AG298" s="61"/>
      <c r="AH298" s="61"/>
      <c r="AI298" s="61">
        <v>1</v>
      </c>
      <c r="AJ298" s="61"/>
      <c r="AK298" s="45"/>
      <c r="AL298" s="45"/>
      <c r="AM298" s="45"/>
      <c r="AN298" s="45">
        <v>1</v>
      </c>
      <c r="AO298" s="45"/>
      <c r="AP298" s="81">
        <v>1</v>
      </c>
      <c r="AQ298" s="21">
        <f>SUM(AR298:AW298)</f>
        <v>1</v>
      </c>
      <c r="AR298" s="61"/>
      <c r="AS298" s="61"/>
      <c r="AT298" s="61">
        <v>1</v>
      </c>
      <c r="AU298" s="61"/>
      <c r="AV298" s="61"/>
      <c r="AW298" s="61"/>
      <c r="AX298" s="21">
        <f>SUM(AY298:BD298)</f>
        <v>0</v>
      </c>
      <c r="AY298" s="61"/>
      <c r="AZ298" s="61"/>
      <c r="BA298" s="61"/>
      <c r="BB298" s="61"/>
      <c r="BC298" s="61"/>
      <c r="BD298" s="61"/>
      <c r="BE298" s="61">
        <v>1</v>
      </c>
      <c r="BF298" s="61"/>
      <c r="BG298" s="75"/>
      <c r="BH298" s="61"/>
      <c r="BI298" s="61"/>
      <c r="BJ298" s="61"/>
      <c r="BK298" s="61"/>
      <c r="BL298" s="61">
        <v>1</v>
      </c>
      <c r="BM298" s="61"/>
      <c r="BN298" s="61"/>
      <c r="BO298" s="61"/>
      <c r="BP298" s="61"/>
      <c r="BQ298" s="61"/>
      <c r="BR298" s="61"/>
      <c r="BS298" s="61"/>
      <c r="BT298" s="61"/>
      <c r="BU298" s="61"/>
      <c r="BV298" s="61"/>
      <c r="BW298" s="61"/>
      <c r="BX298" s="61"/>
      <c r="BY298" s="61"/>
      <c r="BZ298" s="61"/>
      <c r="CA298" s="61"/>
      <c r="CB298" s="50"/>
      <c r="CC298" s="49">
        <f>P298-AA298-AG298-AI298-AJ298</f>
        <v>0</v>
      </c>
      <c r="CD298" s="49">
        <f>P298-AK298-AL298-AM298-AN298</f>
        <v>0</v>
      </c>
      <c r="CE298" s="73">
        <f>P298-AQ298</f>
        <v>0</v>
      </c>
      <c r="CF298" s="73">
        <f>P298-AX298-BE298</f>
        <v>0</v>
      </c>
      <c r="CG298" s="73">
        <f>P298-BH298-BJ298-BL298-BN298-BP298-BR298-BT298-BV298-BX298-BZ298</f>
        <v>0</v>
      </c>
    </row>
    <row r="299" spans="1:85" s="15" customFormat="1" ht="17.25" customHeight="1">
      <c r="A299" s="68" t="s">
        <v>121</v>
      </c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98"/>
      <c r="P299" s="61">
        <v>1</v>
      </c>
      <c r="Q299" s="57">
        <f>P299-R299-S299-T299</f>
        <v>0</v>
      </c>
      <c r="R299" s="66">
        <v>1</v>
      </c>
      <c r="S299" s="66"/>
      <c r="T299" s="66"/>
      <c r="U299" s="66"/>
      <c r="V299" s="65">
        <v>1.25</v>
      </c>
      <c r="W299" s="63"/>
      <c r="X299" s="64"/>
      <c r="Y299" s="63"/>
      <c r="Z299" s="62"/>
      <c r="AA299" s="61"/>
      <c r="AB299" s="61"/>
      <c r="AC299" s="61"/>
      <c r="AD299" s="61"/>
      <c r="AE299" s="61"/>
      <c r="AF299" s="61"/>
      <c r="AG299" s="61"/>
      <c r="AH299" s="61"/>
      <c r="AI299" s="61">
        <v>1</v>
      </c>
      <c r="AJ299" s="61"/>
      <c r="AK299" s="45"/>
      <c r="AL299" s="45"/>
      <c r="AM299" s="45"/>
      <c r="AN299" s="45">
        <v>1</v>
      </c>
      <c r="AO299" s="45"/>
      <c r="AP299" s="81">
        <v>1</v>
      </c>
      <c r="AQ299" s="21">
        <f>SUM(AR299:AW299)</f>
        <v>1</v>
      </c>
      <c r="AR299" s="61">
        <v>1</v>
      </c>
      <c r="AS299" s="61"/>
      <c r="AT299" s="61"/>
      <c r="AU299" s="61"/>
      <c r="AV299" s="61"/>
      <c r="AW299" s="61"/>
      <c r="AX299" s="21">
        <f>SUM(AY299:BD299)</f>
        <v>0</v>
      </c>
      <c r="AY299" s="61"/>
      <c r="AZ299" s="61"/>
      <c r="BA299" s="61"/>
      <c r="BB299" s="61"/>
      <c r="BC299" s="61"/>
      <c r="BD299" s="61"/>
      <c r="BE299" s="61">
        <v>1</v>
      </c>
      <c r="BF299" s="61"/>
      <c r="BG299" s="75"/>
      <c r="BH299" s="61"/>
      <c r="BI299" s="61"/>
      <c r="BJ299" s="61">
        <v>1</v>
      </c>
      <c r="BK299" s="61"/>
      <c r="BL299" s="61"/>
      <c r="BM299" s="61"/>
      <c r="BN299" s="61"/>
      <c r="BO299" s="61"/>
      <c r="BP299" s="61"/>
      <c r="BQ299" s="61"/>
      <c r="BR299" s="61"/>
      <c r="BS299" s="61"/>
      <c r="BT299" s="61"/>
      <c r="BU299" s="61"/>
      <c r="BV299" s="61"/>
      <c r="BW299" s="61"/>
      <c r="BX299" s="61"/>
      <c r="BY299" s="61"/>
      <c r="BZ299" s="61"/>
      <c r="CA299" s="61"/>
      <c r="CB299" s="50"/>
      <c r="CC299" s="49">
        <f>P299-AA299-AG299-AI299-AJ299</f>
        <v>0</v>
      </c>
      <c r="CD299" s="49">
        <f>P299-AK299-AL299-AM299-AN299</f>
        <v>0</v>
      </c>
      <c r="CE299" s="73">
        <f>P299-AQ299</f>
        <v>0</v>
      </c>
      <c r="CF299" s="73">
        <f>P299-AX299-BE299</f>
        <v>0</v>
      </c>
      <c r="CG299" s="73">
        <f>P299-BH299-BJ299-BL299-BN299-BP299-BR299-BT299-BV299-BX299-BZ299</f>
        <v>0</v>
      </c>
    </row>
    <row r="300" spans="1:85" s="15" customFormat="1" ht="17.25" customHeight="1">
      <c r="A300" s="68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98"/>
      <c r="P300" s="61"/>
      <c r="Q300" s="57">
        <f>P300-R300-S300-T300</f>
        <v>0</v>
      </c>
      <c r="R300" s="66"/>
      <c r="S300" s="66"/>
      <c r="T300" s="66"/>
      <c r="U300" s="66"/>
      <c r="V300" s="65"/>
      <c r="W300" s="63"/>
      <c r="X300" s="64"/>
      <c r="Y300" s="63"/>
      <c r="Z300" s="62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45"/>
      <c r="AL300" s="45"/>
      <c r="AM300" s="45"/>
      <c r="AN300" s="45"/>
      <c r="AO300" s="45"/>
      <c r="AP300" s="81"/>
      <c r="AQ300" s="21">
        <f>SUM(AR300:AW300)</f>
        <v>0</v>
      </c>
      <c r="AR300" s="61"/>
      <c r="AS300" s="61"/>
      <c r="AT300" s="61"/>
      <c r="AU300" s="61"/>
      <c r="AV300" s="61"/>
      <c r="AW300" s="61"/>
      <c r="AX300" s="21">
        <f>SUM(AY300:BD300)</f>
        <v>0</v>
      </c>
      <c r="AY300" s="61"/>
      <c r="AZ300" s="61"/>
      <c r="BA300" s="61"/>
      <c r="BB300" s="61"/>
      <c r="BC300" s="61"/>
      <c r="BD300" s="61"/>
      <c r="BE300" s="61"/>
      <c r="BF300" s="61"/>
      <c r="BG300" s="75"/>
      <c r="BH300" s="61"/>
      <c r="BI300" s="61"/>
      <c r="BJ300" s="61"/>
      <c r="BK300" s="61"/>
      <c r="BL300" s="61"/>
      <c r="BM300" s="61"/>
      <c r="BN300" s="61"/>
      <c r="BO300" s="61"/>
      <c r="BP300" s="61"/>
      <c r="BQ300" s="61"/>
      <c r="BR300" s="61"/>
      <c r="BS300" s="61"/>
      <c r="BT300" s="61"/>
      <c r="BU300" s="61"/>
      <c r="BV300" s="61"/>
      <c r="BW300" s="61"/>
      <c r="BX300" s="61"/>
      <c r="BY300" s="61"/>
      <c r="BZ300" s="61"/>
      <c r="CA300" s="61"/>
      <c r="CB300" s="50"/>
      <c r="CC300" s="49">
        <f>P300-AA300-AG300-AI300-AJ300</f>
        <v>0</v>
      </c>
      <c r="CD300" s="49">
        <f>P300-AK300-AL300-AM300-AN300</f>
        <v>0</v>
      </c>
      <c r="CE300" s="73">
        <f>P300-AQ300</f>
        <v>0</v>
      </c>
      <c r="CF300" s="73">
        <f>P300-AX300-BE300</f>
        <v>0</v>
      </c>
      <c r="CG300" s="73">
        <f>P300-BH300-BJ300-BL300-BN300-BP300-BR300-BT300-BV300-BX300-BZ300</f>
        <v>0</v>
      </c>
    </row>
    <row r="301" spans="1:85" s="15" customFormat="1" ht="17.25" customHeight="1">
      <c r="A301" s="68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98"/>
      <c r="P301" s="61"/>
      <c r="Q301" s="57">
        <f>P301-R301-S301-T301</f>
        <v>0</v>
      </c>
      <c r="R301" s="66"/>
      <c r="S301" s="66"/>
      <c r="T301" s="66"/>
      <c r="U301" s="66"/>
      <c r="V301" s="65"/>
      <c r="W301" s="63"/>
      <c r="X301" s="64"/>
      <c r="Y301" s="63"/>
      <c r="Z301" s="62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45"/>
      <c r="AL301" s="45"/>
      <c r="AM301" s="45"/>
      <c r="AN301" s="45"/>
      <c r="AO301" s="45"/>
      <c r="AP301" s="81"/>
      <c r="AQ301" s="21">
        <f>SUM(AR301:AW301)</f>
        <v>0</v>
      </c>
      <c r="AR301" s="61"/>
      <c r="AS301" s="61"/>
      <c r="AT301" s="61"/>
      <c r="AU301" s="61"/>
      <c r="AV301" s="61"/>
      <c r="AW301" s="61"/>
      <c r="AX301" s="21">
        <f>SUM(AY301:BD301)</f>
        <v>0</v>
      </c>
      <c r="AY301" s="61"/>
      <c r="AZ301" s="61"/>
      <c r="BA301" s="61"/>
      <c r="BB301" s="61"/>
      <c r="BC301" s="61"/>
      <c r="BD301" s="61"/>
      <c r="BE301" s="61"/>
      <c r="BF301" s="61"/>
      <c r="BG301" s="75"/>
      <c r="BH301" s="61"/>
      <c r="BI301" s="61"/>
      <c r="BJ301" s="61"/>
      <c r="BK301" s="61"/>
      <c r="BL301" s="61"/>
      <c r="BM301" s="61"/>
      <c r="BN301" s="61"/>
      <c r="BO301" s="61"/>
      <c r="BP301" s="61"/>
      <c r="BQ301" s="61"/>
      <c r="BR301" s="61"/>
      <c r="BS301" s="61"/>
      <c r="BT301" s="61"/>
      <c r="BU301" s="61"/>
      <c r="BV301" s="61"/>
      <c r="BW301" s="61"/>
      <c r="BX301" s="61"/>
      <c r="BY301" s="61"/>
      <c r="BZ301" s="61"/>
      <c r="CA301" s="61"/>
      <c r="CB301" s="50"/>
      <c r="CC301" s="49">
        <f>P301-AA301-AG301-AI301-AJ301</f>
        <v>0</v>
      </c>
      <c r="CD301" s="49">
        <f>P301-AK301-AL301-AM301-AN301</f>
        <v>0</v>
      </c>
      <c r="CE301" s="73">
        <f>P301-AQ301</f>
        <v>0</v>
      </c>
      <c r="CF301" s="73">
        <f>P301-AX301-BE301</f>
        <v>0</v>
      </c>
      <c r="CG301" s="73">
        <f>P301-BH301-BJ301-BL301-BN301-BP301-BR301-BT301-BV301-BX301-BZ301</f>
        <v>0</v>
      </c>
    </row>
    <row r="302" spans="1:85" s="15" customFormat="1" ht="17.25" customHeight="1">
      <c r="A302" s="68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98"/>
      <c r="P302" s="61"/>
      <c r="Q302" s="57">
        <f>P302-R302-S302-T302</f>
        <v>0</v>
      </c>
      <c r="R302" s="66"/>
      <c r="S302" s="66"/>
      <c r="T302" s="66"/>
      <c r="U302" s="66"/>
      <c r="V302" s="65"/>
      <c r="W302" s="63"/>
      <c r="X302" s="64"/>
      <c r="Y302" s="63"/>
      <c r="Z302" s="62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45"/>
      <c r="AL302" s="45"/>
      <c r="AM302" s="45"/>
      <c r="AN302" s="45"/>
      <c r="AO302" s="45"/>
      <c r="AP302" s="81"/>
      <c r="AQ302" s="21">
        <f>SUM(AR302:AW302)</f>
        <v>0</v>
      </c>
      <c r="AR302" s="61"/>
      <c r="AS302" s="61"/>
      <c r="AT302" s="61"/>
      <c r="AU302" s="61"/>
      <c r="AV302" s="61"/>
      <c r="AW302" s="61"/>
      <c r="AX302" s="21">
        <f>SUM(AY302:BD302)</f>
        <v>0</v>
      </c>
      <c r="AY302" s="61"/>
      <c r="AZ302" s="61"/>
      <c r="BA302" s="61"/>
      <c r="BB302" s="61"/>
      <c r="BC302" s="61"/>
      <c r="BD302" s="61"/>
      <c r="BE302" s="61"/>
      <c r="BF302" s="61"/>
      <c r="BG302" s="75"/>
      <c r="BH302" s="61"/>
      <c r="BI302" s="61"/>
      <c r="BJ302" s="61"/>
      <c r="BK302" s="61"/>
      <c r="BL302" s="61"/>
      <c r="BM302" s="61"/>
      <c r="BN302" s="61"/>
      <c r="BO302" s="61"/>
      <c r="BP302" s="61"/>
      <c r="BQ302" s="61"/>
      <c r="BR302" s="61"/>
      <c r="BS302" s="61"/>
      <c r="BT302" s="61"/>
      <c r="BU302" s="61"/>
      <c r="BV302" s="61"/>
      <c r="BW302" s="61"/>
      <c r="BX302" s="61"/>
      <c r="BY302" s="61"/>
      <c r="BZ302" s="61"/>
      <c r="CA302" s="61"/>
      <c r="CB302" s="50"/>
      <c r="CC302" s="49">
        <f>P302-AA302-AG302-AI302-AJ302</f>
        <v>0</v>
      </c>
      <c r="CD302" s="49">
        <f>P302-AK302-AL302-AM302-AN302</f>
        <v>0</v>
      </c>
      <c r="CE302" s="73">
        <f>P302-AQ302</f>
        <v>0</v>
      </c>
      <c r="CF302" s="73">
        <f>P302-AX302-BE302</f>
        <v>0</v>
      </c>
      <c r="CG302" s="73">
        <f>P302-BH302-BJ302-BL302-BN302-BP302-BR302-BT302-BV302-BX302-BZ302</f>
        <v>0</v>
      </c>
    </row>
    <row r="303" spans="1:85" s="15" customFormat="1" ht="17.25" customHeight="1">
      <c r="A303" s="68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98"/>
      <c r="P303" s="61"/>
      <c r="Q303" s="57">
        <f>P303-R303-S303-T303</f>
        <v>0</v>
      </c>
      <c r="R303" s="66"/>
      <c r="S303" s="66"/>
      <c r="T303" s="66"/>
      <c r="U303" s="66"/>
      <c r="V303" s="65"/>
      <c r="W303" s="63"/>
      <c r="X303" s="64"/>
      <c r="Y303" s="63"/>
      <c r="Z303" s="62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45"/>
      <c r="AL303" s="45"/>
      <c r="AM303" s="45"/>
      <c r="AN303" s="45"/>
      <c r="AO303" s="45"/>
      <c r="AP303" s="81"/>
      <c r="AQ303" s="21">
        <f>SUM(AR303:AW303)</f>
        <v>0</v>
      </c>
      <c r="AR303" s="61"/>
      <c r="AS303" s="61"/>
      <c r="AT303" s="61"/>
      <c r="AU303" s="61"/>
      <c r="AV303" s="61"/>
      <c r="AW303" s="61"/>
      <c r="AX303" s="21">
        <f>SUM(AY303:BD303)</f>
        <v>0</v>
      </c>
      <c r="AY303" s="61"/>
      <c r="AZ303" s="61"/>
      <c r="BA303" s="61"/>
      <c r="BB303" s="61"/>
      <c r="BC303" s="61"/>
      <c r="BD303" s="61"/>
      <c r="BE303" s="61"/>
      <c r="BF303" s="61"/>
      <c r="BG303" s="75"/>
      <c r="BH303" s="61"/>
      <c r="BI303" s="61"/>
      <c r="BJ303" s="61"/>
      <c r="BK303" s="61"/>
      <c r="BL303" s="61"/>
      <c r="BM303" s="61"/>
      <c r="BN303" s="61"/>
      <c r="BO303" s="61"/>
      <c r="BP303" s="61"/>
      <c r="BQ303" s="61"/>
      <c r="BR303" s="61"/>
      <c r="BS303" s="61"/>
      <c r="BT303" s="61"/>
      <c r="BU303" s="61"/>
      <c r="BV303" s="61"/>
      <c r="BW303" s="61"/>
      <c r="BX303" s="61"/>
      <c r="BY303" s="61"/>
      <c r="BZ303" s="61"/>
      <c r="CA303" s="61"/>
      <c r="CB303" s="50"/>
      <c r="CC303" s="49">
        <f>P303-AA303-AG303-AI303-AJ303</f>
        <v>0</v>
      </c>
      <c r="CD303" s="49">
        <f>P303-AK303-AL303-AM303-AN303</f>
        <v>0</v>
      </c>
      <c r="CE303" s="73">
        <f>P303-AQ303</f>
        <v>0</v>
      </c>
      <c r="CF303" s="73">
        <f>P303-AX303-BE303</f>
        <v>0</v>
      </c>
      <c r="CG303" s="73">
        <f>P303-BH303-BJ303-BL303-BN303-BP303-BR303-BT303-BV303-BX303-BZ303</f>
        <v>0</v>
      </c>
    </row>
    <row r="304" spans="1:85" s="15" customFormat="1" ht="17.25" customHeight="1">
      <c r="A304" s="68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98"/>
      <c r="P304" s="61"/>
      <c r="Q304" s="57">
        <f>P304-R304-S304-T304</f>
        <v>0</v>
      </c>
      <c r="R304" s="66"/>
      <c r="S304" s="66"/>
      <c r="T304" s="66"/>
      <c r="U304" s="66"/>
      <c r="V304" s="65"/>
      <c r="W304" s="63"/>
      <c r="X304" s="64"/>
      <c r="Y304" s="63"/>
      <c r="Z304" s="62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45"/>
      <c r="AL304" s="45"/>
      <c r="AM304" s="45"/>
      <c r="AN304" s="45"/>
      <c r="AO304" s="45"/>
      <c r="AP304" s="81"/>
      <c r="AQ304" s="21">
        <f>SUM(AR304:AW304)</f>
        <v>0</v>
      </c>
      <c r="AR304" s="61"/>
      <c r="AS304" s="61"/>
      <c r="AT304" s="61"/>
      <c r="AU304" s="61"/>
      <c r="AV304" s="61"/>
      <c r="AW304" s="61"/>
      <c r="AX304" s="21">
        <f>SUM(AY304:BD304)</f>
        <v>0</v>
      </c>
      <c r="AY304" s="61"/>
      <c r="AZ304" s="61"/>
      <c r="BA304" s="61"/>
      <c r="BB304" s="61"/>
      <c r="BC304" s="61"/>
      <c r="BD304" s="61"/>
      <c r="BE304" s="61"/>
      <c r="BF304" s="61"/>
      <c r="BG304" s="75"/>
      <c r="BH304" s="61"/>
      <c r="BI304" s="61"/>
      <c r="BJ304" s="61"/>
      <c r="BK304" s="61"/>
      <c r="BL304" s="61"/>
      <c r="BM304" s="61"/>
      <c r="BN304" s="61"/>
      <c r="BO304" s="61"/>
      <c r="BP304" s="61"/>
      <c r="BQ304" s="61"/>
      <c r="BR304" s="61"/>
      <c r="BS304" s="61"/>
      <c r="BT304" s="61"/>
      <c r="BU304" s="61"/>
      <c r="BV304" s="61"/>
      <c r="BW304" s="61"/>
      <c r="BX304" s="61"/>
      <c r="BY304" s="61"/>
      <c r="BZ304" s="61"/>
      <c r="CA304" s="61"/>
      <c r="CB304" s="50"/>
      <c r="CC304" s="49">
        <f>P304-AA304-AG304-AI304-AJ304</f>
        <v>0</v>
      </c>
      <c r="CD304" s="49">
        <f>P304-AK304-AL304-AM304-AN304</f>
        <v>0</v>
      </c>
      <c r="CE304" s="73">
        <f>P304-AQ304</f>
        <v>0</v>
      </c>
      <c r="CF304" s="73">
        <f>P304-AX304-BE304</f>
        <v>0</v>
      </c>
      <c r="CG304" s="73">
        <f>P304-BH304-BJ304-BL304-BN304-BP304-BR304-BT304-BV304-BX304-BZ304</f>
        <v>0</v>
      </c>
    </row>
    <row r="305" spans="1:85" s="15" customFormat="1" ht="17.25" customHeight="1">
      <c r="A305" s="68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98"/>
      <c r="P305" s="61"/>
      <c r="Q305" s="57">
        <f>P305-R305-S305-T305</f>
        <v>0</v>
      </c>
      <c r="R305" s="66"/>
      <c r="S305" s="66"/>
      <c r="T305" s="66"/>
      <c r="U305" s="66"/>
      <c r="V305" s="65"/>
      <c r="W305" s="63"/>
      <c r="X305" s="64"/>
      <c r="Y305" s="63"/>
      <c r="Z305" s="62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45"/>
      <c r="AL305" s="45"/>
      <c r="AM305" s="45"/>
      <c r="AN305" s="45"/>
      <c r="AO305" s="45"/>
      <c r="AP305" s="81"/>
      <c r="AQ305" s="21">
        <f>SUM(AR305:AW305)</f>
        <v>0</v>
      </c>
      <c r="AR305" s="61"/>
      <c r="AS305" s="61"/>
      <c r="AT305" s="61"/>
      <c r="AU305" s="61"/>
      <c r="AV305" s="61"/>
      <c r="AW305" s="61"/>
      <c r="AX305" s="21">
        <f>SUM(AY305:BD305)</f>
        <v>0</v>
      </c>
      <c r="AY305" s="61"/>
      <c r="AZ305" s="61"/>
      <c r="BA305" s="61"/>
      <c r="BB305" s="61"/>
      <c r="BC305" s="61"/>
      <c r="BD305" s="61"/>
      <c r="BE305" s="61"/>
      <c r="BF305" s="61"/>
      <c r="BG305" s="75"/>
      <c r="BH305" s="61"/>
      <c r="BI305" s="61"/>
      <c r="BJ305" s="61"/>
      <c r="BK305" s="61"/>
      <c r="BL305" s="61"/>
      <c r="BM305" s="61"/>
      <c r="BN305" s="61"/>
      <c r="BO305" s="61"/>
      <c r="BP305" s="61"/>
      <c r="BQ305" s="61"/>
      <c r="BR305" s="61"/>
      <c r="BS305" s="61"/>
      <c r="BT305" s="61"/>
      <c r="BU305" s="61"/>
      <c r="BV305" s="61"/>
      <c r="BW305" s="61"/>
      <c r="BX305" s="61"/>
      <c r="BY305" s="61"/>
      <c r="BZ305" s="61"/>
      <c r="CA305" s="61"/>
      <c r="CB305" s="50"/>
      <c r="CC305" s="49">
        <f>P305-AA305-AG305-AI305-AJ305</f>
        <v>0</v>
      </c>
      <c r="CD305" s="49">
        <f>P305-AK305-AL305-AM305-AN305</f>
        <v>0</v>
      </c>
      <c r="CE305" s="73">
        <f>P305-AQ305</f>
        <v>0</v>
      </c>
      <c r="CF305" s="73">
        <f>P305-AX305-BE305</f>
        <v>0</v>
      </c>
      <c r="CG305" s="73">
        <f>P305-BH305-BJ305-BL305-BN305-BP305-BR305-BT305-BV305-BX305-BZ305</f>
        <v>0</v>
      </c>
    </row>
    <row r="306" spans="1:85" s="15" customFormat="1" ht="17.25" customHeight="1">
      <c r="A306" s="68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98"/>
      <c r="P306" s="61"/>
      <c r="Q306" s="57">
        <f>P306-R306-S306-T306</f>
        <v>0</v>
      </c>
      <c r="R306" s="66"/>
      <c r="S306" s="66"/>
      <c r="T306" s="66"/>
      <c r="U306" s="66"/>
      <c r="V306" s="65"/>
      <c r="W306" s="63"/>
      <c r="X306" s="64"/>
      <c r="Y306" s="63"/>
      <c r="Z306" s="62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45"/>
      <c r="AL306" s="45"/>
      <c r="AM306" s="45"/>
      <c r="AN306" s="45"/>
      <c r="AO306" s="45"/>
      <c r="AP306" s="81"/>
      <c r="AQ306" s="21">
        <f>SUM(AR306:AW306)</f>
        <v>0</v>
      </c>
      <c r="AR306" s="61"/>
      <c r="AS306" s="61"/>
      <c r="AT306" s="61"/>
      <c r="AU306" s="61"/>
      <c r="AV306" s="61"/>
      <c r="AW306" s="61"/>
      <c r="AX306" s="21">
        <f>SUM(AY306:BD306)</f>
        <v>0</v>
      </c>
      <c r="AY306" s="61"/>
      <c r="AZ306" s="61"/>
      <c r="BA306" s="61"/>
      <c r="BB306" s="61"/>
      <c r="BC306" s="61"/>
      <c r="BD306" s="61"/>
      <c r="BE306" s="61"/>
      <c r="BF306" s="61"/>
      <c r="BG306" s="75"/>
      <c r="BH306" s="61"/>
      <c r="BI306" s="61"/>
      <c r="BJ306" s="61"/>
      <c r="BK306" s="61"/>
      <c r="BL306" s="61"/>
      <c r="BM306" s="61"/>
      <c r="BN306" s="61"/>
      <c r="BO306" s="61"/>
      <c r="BP306" s="61"/>
      <c r="BQ306" s="61"/>
      <c r="BR306" s="61"/>
      <c r="BS306" s="61"/>
      <c r="BT306" s="61"/>
      <c r="BU306" s="61"/>
      <c r="BV306" s="61"/>
      <c r="BW306" s="61"/>
      <c r="BX306" s="61"/>
      <c r="BY306" s="61"/>
      <c r="BZ306" s="61"/>
      <c r="CA306" s="61"/>
      <c r="CB306" s="50"/>
      <c r="CC306" s="49">
        <f>P306-AA306-AG306-AI306-AJ306</f>
        <v>0</v>
      </c>
      <c r="CD306" s="49">
        <f>P306-AK306-AL306-AM306-AN306</f>
        <v>0</v>
      </c>
      <c r="CE306" s="73">
        <f>P306-AQ306</f>
        <v>0</v>
      </c>
      <c r="CF306" s="73">
        <f>P306-AX306-BE306</f>
        <v>0</v>
      </c>
      <c r="CG306" s="73">
        <f>P306-BH306-BJ306-BL306-BN306-BP306-BR306-BT306-BV306-BX306-BZ306</f>
        <v>0</v>
      </c>
    </row>
    <row r="307" spans="1:85" s="15" customFormat="1" ht="17.25" customHeight="1">
      <c r="A307" s="68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98"/>
      <c r="P307" s="61"/>
      <c r="Q307" s="57">
        <f>P307-R307-S307-T307</f>
        <v>0</v>
      </c>
      <c r="R307" s="66"/>
      <c r="S307" s="66"/>
      <c r="T307" s="66"/>
      <c r="U307" s="66"/>
      <c r="V307" s="65"/>
      <c r="W307" s="63"/>
      <c r="X307" s="64"/>
      <c r="Y307" s="63"/>
      <c r="Z307" s="62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45"/>
      <c r="AL307" s="45"/>
      <c r="AM307" s="45"/>
      <c r="AN307" s="45"/>
      <c r="AO307" s="45"/>
      <c r="AP307" s="81"/>
      <c r="AQ307" s="21">
        <f>SUM(AR307:AW307)</f>
        <v>0</v>
      </c>
      <c r="AR307" s="61"/>
      <c r="AS307" s="61"/>
      <c r="AT307" s="61"/>
      <c r="AU307" s="61"/>
      <c r="AV307" s="61"/>
      <c r="AW307" s="61"/>
      <c r="AX307" s="21">
        <f>SUM(AY307:BD307)</f>
        <v>0</v>
      </c>
      <c r="AY307" s="61"/>
      <c r="AZ307" s="61"/>
      <c r="BA307" s="61"/>
      <c r="BB307" s="61"/>
      <c r="BC307" s="61"/>
      <c r="BD307" s="61"/>
      <c r="BE307" s="61"/>
      <c r="BF307" s="61"/>
      <c r="BG307" s="75"/>
      <c r="BH307" s="61"/>
      <c r="BI307" s="61"/>
      <c r="BJ307" s="61"/>
      <c r="BK307" s="61"/>
      <c r="BL307" s="61"/>
      <c r="BM307" s="61"/>
      <c r="BN307" s="61"/>
      <c r="BO307" s="61"/>
      <c r="BP307" s="61"/>
      <c r="BQ307" s="61"/>
      <c r="BR307" s="61"/>
      <c r="BS307" s="61"/>
      <c r="BT307" s="61"/>
      <c r="BU307" s="61"/>
      <c r="BV307" s="61"/>
      <c r="BW307" s="61"/>
      <c r="BX307" s="61"/>
      <c r="BY307" s="61"/>
      <c r="BZ307" s="61"/>
      <c r="CA307" s="61"/>
      <c r="CB307" s="50"/>
      <c r="CC307" s="49">
        <f>P307-AA307-AG307-AI307-AJ307</f>
        <v>0</v>
      </c>
      <c r="CD307" s="49">
        <f>P307-AK307-AL307-AM307-AN307</f>
        <v>0</v>
      </c>
      <c r="CE307" s="73">
        <f>P307-AQ307</f>
        <v>0</v>
      </c>
      <c r="CF307" s="73">
        <f>P307-AX307-BE307</f>
        <v>0</v>
      </c>
      <c r="CG307" s="73">
        <f>P307-BH307-BJ307-BL307-BN307-BP307-BR307-BT307-BV307-BX307-BZ307</f>
        <v>0</v>
      </c>
    </row>
    <row r="308" spans="1:85" s="15" customFormat="1" ht="17.25" customHeight="1">
      <c r="A308" s="68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98"/>
      <c r="P308" s="61"/>
      <c r="Q308" s="57">
        <f>P308-R308-S308-T308</f>
        <v>0</v>
      </c>
      <c r="R308" s="66"/>
      <c r="S308" s="66"/>
      <c r="T308" s="66"/>
      <c r="U308" s="66"/>
      <c r="V308" s="65"/>
      <c r="W308" s="63"/>
      <c r="X308" s="64"/>
      <c r="Y308" s="63"/>
      <c r="Z308" s="62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45"/>
      <c r="AL308" s="45"/>
      <c r="AM308" s="45"/>
      <c r="AN308" s="45"/>
      <c r="AO308" s="45"/>
      <c r="AP308" s="81"/>
      <c r="AQ308" s="21">
        <f>SUM(AR308:AW308)</f>
        <v>0</v>
      </c>
      <c r="AR308" s="61"/>
      <c r="AS308" s="61"/>
      <c r="AT308" s="61"/>
      <c r="AU308" s="61"/>
      <c r="AV308" s="61"/>
      <c r="AW308" s="61"/>
      <c r="AX308" s="21">
        <f>SUM(AY308:BD308)</f>
        <v>0</v>
      </c>
      <c r="AY308" s="61"/>
      <c r="AZ308" s="61"/>
      <c r="BA308" s="61"/>
      <c r="BB308" s="61"/>
      <c r="BC308" s="61"/>
      <c r="BD308" s="61"/>
      <c r="BE308" s="61"/>
      <c r="BF308" s="61"/>
      <c r="BG308" s="75"/>
      <c r="BH308" s="61"/>
      <c r="BI308" s="61"/>
      <c r="BJ308" s="61"/>
      <c r="BK308" s="61"/>
      <c r="BL308" s="61"/>
      <c r="BM308" s="61"/>
      <c r="BN308" s="61"/>
      <c r="BO308" s="61"/>
      <c r="BP308" s="61"/>
      <c r="BQ308" s="61"/>
      <c r="BR308" s="61"/>
      <c r="BS308" s="61"/>
      <c r="BT308" s="61"/>
      <c r="BU308" s="61"/>
      <c r="BV308" s="61"/>
      <c r="BW308" s="61"/>
      <c r="BX308" s="61"/>
      <c r="BY308" s="61"/>
      <c r="BZ308" s="61"/>
      <c r="CA308" s="61"/>
      <c r="CB308" s="50"/>
      <c r="CC308" s="49">
        <f>P308-AA308-AG308-AI308-AJ308</f>
        <v>0</v>
      </c>
      <c r="CD308" s="49">
        <f>P308-AK308-AL308-AM308-AN308</f>
        <v>0</v>
      </c>
      <c r="CE308" s="73">
        <f>P308-AQ308</f>
        <v>0</v>
      </c>
      <c r="CF308" s="73">
        <f>P308-AX308-BE308</f>
        <v>0</v>
      </c>
      <c r="CG308" s="73">
        <f>P308-BH308-BJ308-BL308-BN308-BP308-BR308-BT308-BV308-BX308-BZ308</f>
        <v>0</v>
      </c>
    </row>
    <row r="309" spans="1:85" s="15" customFormat="1" ht="17.25" customHeight="1">
      <c r="A309" s="68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98"/>
      <c r="P309" s="61"/>
      <c r="Q309" s="57">
        <f>P309-R309-S309-T309</f>
        <v>0</v>
      </c>
      <c r="R309" s="66"/>
      <c r="S309" s="66"/>
      <c r="T309" s="66"/>
      <c r="U309" s="66"/>
      <c r="V309" s="65"/>
      <c r="W309" s="63"/>
      <c r="X309" s="64"/>
      <c r="Y309" s="63"/>
      <c r="Z309" s="62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45"/>
      <c r="AL309" s="45"/>
      <c r="AM309" s="45"/>
      <c r="AN309" s="45"/>
      <c r="AO309" s="45"/>
      <c r="AP309" s="81"/>
      <c r="AQ309" s="21">
        <f>SUM(AR309:AW309)</f>
        <v>0</v>
      </c>
      <c r="AR309" s="61"/>
      <c r="AS309" s="61"/>
      <c r="AT309" s="61"/>
      <c r="AU309" s="61"/>
      <c r="AV309" s="61"/>
      <c r="AW309" s="61"/>
      <c r="AX309" s="21">
        <f>SUM(AY309:BD309)</f>
        <v>0</v>
      </c>
      <c r="AY309" s="61"/>
      <c r="AZ309" s="61"/>
      <c r="BA309" s="61"/>
      <c r="BB309" s="61"/>
      <c r="BC309" s="61"/>
      <c r="BD309" s="61"/>
      <c r="BE309" s="61"/>
      <c r="BF309" s="61"/>
      <c r="BG309" s="75"/>
      <c r="BH309" s="61"/>
      <c r="BI309" s="61"/>
      <c r="BJ309" s="61"/>
      <c r="BK309" s="61"/>
      <c r="BL309" s="61"/>
      <c r="BM309" s="61"/>
      <c r="BN309" s="61"/>
      <c r="BO309" s="61"/>
      <c r="BP309" s="61"/>
      <c r="BQ309" s="61"/>
      <c r="BR309" s="61"/>
      <c r="BS309" s="61"/>
      <c r="BT309" s="61"/>
      <c r="BU309" s="61"/>
      <c r="BV309" s="61"/>
      <c r="BW309" s="61"/>
      <c r="BX309" s="61"/>
      <c r="BY309" s="61"/>
      <c r="BZ309" s="61"/>
      <c r="CA309" s="61"/>
      <c r="CB309" s="50"/>
      <c r="CC309" s="49">
        <f>P309-AA309-AG309-AI309-AJ309</f>
        <v>0</v>
      </c>
      <c r="CD309" s="49">
        <f>P309-AK309-AL309-AM309-AN309</f>
        <v>0</v>
      </c>
      <c r="CE309" s="73">
        <f>P309-AQ309</f>
        <v>0</v>
      </c>
      <c r="CF309" s="73">
        <f>P309-AX309-BE309</f>
        <v>0</v>
      </c>
      <c r="CG309" s="73">
        <f>P309-BH309-BJ309-BL309-BN309-BP309-BR309-BT309-BV309-BX309-BZ309</f>
        <v>0</v>
      </c>
    </row>
    <row r="310" spans="1:85" s="15" customFormat="1" ht="17.25" customHeight="1">
      <c r="A310" s="68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98"/>
      <c r="P310" s="61"/>
      <c r="Q310" s="57">
        <f>P310-R310-S310-T310</f>
        <v>0</v>
      </c>
      <c r="R310" s="66"/>
      <c r="S310" s="66"/>
      <c r="T310" s="66"/>
      <c r="U310" s="66"/>
      <c r="V310" s="65"/>
      <c r="W310" s="63"/>
      <c r="X310" s="64"/>
      <c r="Y310" s="63"/>
      <c r="Z310" s="62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45"/>
      <c r="AL310" s="45"/>
      <c r="AM310" s="45"/>
      <c r="AN310" s="45"/>
      <c r="AO310" s="45"/>
      <c r="AP310" s="81"/>
      <c r="AQ310" s="21">
        <f>SUM(AR310:AW310)</f>
        <v>0</v>
      </c>
      <c r="AR310" s="61"/>
      <c r="AS310" s="61"/>
      <c r="AT310" s="61"/>
      <c r="AU310" s="61"/>
      <c r="AV310" s="61"/>
      <c r="AW310" s="61"/>
      <c r="AX310" s="21">
        <f>SUM(AY310:BD310)</f>
        <v>0</v>
      </c>
      <c r="AY310" s="61"/>
      <c r="AZ310" s="61"/>
      <c r="BA310" s="61"/>
      <c r="BB310" s="61"/>
      <c r="BC310" s="61"/>
      <c r="BD310" s="61"/>
      <c r="BE310" s="61"/>
      <c r="BF310" s="61"/>
      <c r="BG310" s="75"/>
      <c r="BH310" s="61"/>
      <c r="BI310" s="61"/>
      <c r="BJ310" s="61"/>
      <c r="BK310" s="61"/>
      <c r="BL310" s="61"/>
      <c r="BM310" s="61"/>
      <c r="BN310" s="61"/>
      <c r="BO310" s="61"/>
      <c r="BP310" s="61"/>
      <c r="BQ310" s="61"/>
      <c r="BR310" s="61"/>
      <c r="BS310" s="61"/>
      <c r="BT310" s="61"/>
      <c r="BU310" s="61"/>
      <c r="BV310" s="61"/>
      <c r="BW310" s="61"/>
      <c r="BX310" s="61"/>
      <c r="BY310" s="61"/>
      <c r="BZ310" s="61"/>
      <c r="CA310" s="61"/>
      <c r="CB310" s="50"/>
      <c r="CC310" s="49">
        <f>P310-AA310-AG310-AI310-AJ310</f>
        <v>0</v>
      </c>
      <c r="CD310" s="49">
        <f>P310-AK310-AL310-AM310-AN310</f>
        <v>0</v>
      </c>
      <c r="CE310" s="73">
        <f>P310-AQ310</f>
        <v>0</v>
      </c>
      <c r="CF310" s="73">
        <f>P310-AX310-BE310</f>
        <v>0</v>
      </c>
      <c r="CG310" s="73">
        <f>P310-BH310-BJ310-BL310-BN310-BP310-BR310-BT310-BV310-BX310-BZ310</f>
        <v>0</v>
      </c>
    </row>
    <row r="311" spans="1:85" s="15" customFormat="1" ht="17.25" customHeight="1">
      <c r="A311" s="68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98"/>
      <c r="P311" s="61"/>
      <c r="Q311" s="57">
        <f>P311-R311-S311-T311</f>
        <v>0</v>
      </c>
      <c r="R311" s="66"/>
      <c r="S311" s="66"/>
      <c r="T311" s="66"/>
      <c r="U311" s="66"/>
      <c r="V311" s="65"/>
      <c r="W311" s="63"/>
      <c r="X311" s="64"/>
      <c r="Y311" s="63"/>
      <c r="Z311" s="62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45"/>
      <c r="AL311" s="45"/>
      <c r="AM311" s="45"/>
      <c r="AN311" s="45"/>
      <c r="AO311" s="45"/>
      <c r="AP311" s="81"/>
      <c r="AQ311" s="21">
        <f>SUM(AR311:AW311)</f>
        <v>0</v>
      </c>
      <c r="AR311" s="61"/>
      <c r="AS311" s="61"/>
      <c r="AT311" s="61"/>
      <c r="AU311" s="61"/>
      <c r="AV311" s="61"/>
      <c r="AW311" s="61"/>
      <c r="AX311" s="21">
        <f>SUM(AY311:BD311)</f>
        <v>0</v>
      </c>
      <c r="AY311" s="61"/>
      <c r="AZ311" s="61"/>
      <c r="BA311" s="61"/>
      <c r="BB311" s="61"/>
      <c r="BC311" s="61"/>
      <c r="BD311" s="61"/>
      <c r="BE311" s="61"/>
      <c r="BF311" s="61"/>
      <c r="BG311" s="75"/>
      <c r="BH311" s="61"/>
      <c r="BI311" s="61"/>
      <c r="BJ311" s="61"/>
      <c r="BK311" s="61"/>
      <c r="BL311" s="61"/>
      <c r="BM311" s="61"/>
      <c r="BN311" s="61"/>
      <c r="BO311" s="61"/>
      <c r="BP311" s="61"/>
      <c r="BQ311" s="61"/>
      <c r="BR311" s="61"/>
      <c r="BS311" s="61"/>
      <c r="BT311" s="61"/>
      <c r="BU311" s="61"/>
      <c r="BV311" s="61"/>
      <c r="BW311" s="61"/>
      <c r="BX311" s="61"/>
      <c r="BY311" s="61"/>
      <c r="BZ311" s="61"/>
      <c r="CA311" s="61"/>
      <c r="CB311" s="50"/>
      <c r="CC311" s="49">
        <f>P311-AA311-AG311-AI311-AJ311</f>
        <v>0</v>
      </c>
      <c r="CD311" s="49">
        <f>P311-AK311-AL311-AM311-AN311</f>
        <v>0</v>
      </c>
      <c r="CE311" s="73">
        <f>P311-AQ311</f>
        <v>0</v>
      </c>
      <c r="CF311" s="73">
        <f>P311-AX311-BE311</f>
        <v>0</v>
      </c>
      <c r="CG311" s="73">
        <f>P311-BH311-BJ311-BL311-BN311-BP311-BR311-BT311-BV311-BX311-BZ311</f>
        <v>0</v>
      </c>
    </row>
    <row r="312" spans="1:85" s="15" customFormat="1" ht="17.25" customHeight="1">
      <c r="A312" s="68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98"/>
      <c r="P312" s="61"/>
      <c r="Q312" s="57">
        <f>P312-R312-S312-T312</f>
        <v>0</v>
      </c>
      <c r="R312" s="66"/>
      <c r="S312" s="66"/>
      <c r="T312" s="66"/>
      <c r="U312" s="66"/>
      <c r="V312" s="65"/>
      <c r="W312" s="63"/>
      <c r="X312" s="64"/>
      <c r="Y312" s="63"/>
      <c r="Z312" s="62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45"/>
      <c r="AL312" s="45"/>
      <c r="AM312" s="45"/>
      <c r="AN312" s="45"/>
      <c r="AO312" s="45"/>
      <c r="AP312" s="81"/>
      <c r="AQ312" s="21">
        <f>SUM(AR312:AW312)</f>
        <v>0</v>
      </c>
      <c r="AR312" s="61"/>
      <c r="AS312" s="61"/>
      <c r="AT312" s="61"/>
      <c r="AU312" s="61"/>
      <c r="AV312" s="61"/>
      <c r="AW312" s="61"/>
      <c r="AX312" s="21">
        <f>SUM(AY312:BD312)</f>
        <v>0</v>
      </c>
      <c r="AY312" s="61"/>
      <c r="AZ312" s="61"/>
      <c r="BA312" s="61"/>
      <c r="BB312" s="61"/>
      <c r="BC312" s="61"/>
      <c r="BD312" s="61"/>
      <c r="BE312" s="61"/>
      <c r="BF312" s="61"/>
      <c r="BG312" s="75"/>
      <c r="BH312" s="61"/>
      <c r="BI312" s="61"/>
      <c r="BJ312" s="61"/>
      <c r="BK312" s="61"/>
      <c r="BL312" s="61"/>
      <c r="BM312" s="61"/>
      <c r="BN312" s="61"/>
      <c r="BO312" s="61"/>
      <c r="BP312" s="61"/>
      <c r="BQ312" s="61"/>
      <c r="BR312" s="61"/>
      <c r="BS312" s="61"/>
      <c r="BT312" s="61"/>
      <c r="BU312" s="61"/>
      <c r="BV312" s="61"/>
      <c r="BW312" s="61"/>
      <c r="BX312" s="61"/>
      <c r="BY312" s="61"/>
      <c r="BZ312" s="61"/>
      <c r="CA312" s="61"/>
      <c r="CB312" s="50"/>
      <c r="CC312" s="49">
        <f>P312-AA312-AG312-AI312-AJ312</f>
        <v>0</v>
      </c>
      <c r="CD312" s="49">
        <f>P312-AK312-AL312-AM312-AN312</f>
        <v>0</v>
      </c>
      <c r="CE312" s="73">
        <f>P312-AQ312</f>
        <v>0</v>
      </c>
      <c r="CF312" s="73">
        <f>P312-AX312-BE312</f>
        <v>0</v>
      </c>
      <c r="CG312" s="73">
        <f>P312-BH312-BJ312-BL312-BN312-BP312-BR312-BT312-BV312-BX312-BZ312</f>
        <v>0</v>
      </c>
    </row>
    <row r="313" spans="1:85" s="15" customFormat="1" ht="17.25" customHeight="1">
      <c r="A313" s="68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98"/>
      <c r="P313" s="61"/>
      <c r="Q313" s="57">
        <f>P313-R313-S313-T313</f>
        <v>0</v>
      </c>
      <c r="R313" s="66"/>
      <c r="S313" s="66"/>
      <c r="T313" s="66"/>
      <c r="U313" s="66"/>
      <c r="V313" s="65"/>
      <c r="W313" s="63"/>
      <c r="X313" s="64"/>
      <c r="Y313" s="63"/>
      <c r="Z313" s="62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45"/>
      <c r="AL313" s="45"/>
      <c r="AM313" s="45"/>
      <c r="AN313" s="45"/>
      <c r="AO313" s="45"/>
      <c r="AP313" s="81"/>
      <c r="AQ313" s="21">
        <f>SUM(AR313:AW313)</f>
        <v>0</v>
      </c>
      <c r="AR313" s="61"/>
      <c r="AS313" s="61"/>
      <c r="AT313" s="61"/>
      <c r="AU313" s="61"/>
      <c r="AV313" s="61"/>
      <c r="AW313" s="61"/>
      <c r="AX313" s="21">
        <f>SUM(AY313:BD313)</f>
        <v>0</v>
      </c>
      <c r="AY313" s="61"/>
      <c r="AZ313" s="61"/>
      <c r="BA313" s="61"/>
      <c r="BB313" s="61"/>
      <c r="BC313" s="61"/>
      <c r="BD313" s="61"/>
      <c r="BE313" s="61"/>
      <c r="BF313" s="61"/>
      <c r="BG313" s="75"/>
      <c r="BH313" s="61"/>
      <c r="BI313" s="61"/>
      <c r="BJ313" s="61"/>
      <c r="BK313" s="61"/>
      <c r="BL313" s="61"/>
      <c r="BM313" s="61"/>
      <c r="BN313" s="61"/>
      <c r="BO313" s="61"/>
      <c r="BP313" s="61"/>
      <c r="BQ313" s="61"/>
      <c r="BR313" s="61"/>
      <c r="BS313" s="61"/>
      <c r="BT313" s="61"/>
      <c r="BU313" s="61"/>
      <c r="BV313" s="61"/>
      <c r="BW313" s="61"/>
      <c r="BX313" s="61"/>
      <c r="BY313" s="61"/>
      <c r="BZ313" s="61"/>
      <c r="CA313" s="61"/>
      <c r="CB313" s="50"/>
      <c r="CC313" s="49">
        <f>P313-AA313-AG313-AI313-AJ313</f>
        <v>0</v>
      </c>
      <c r="CD313" s="49">
        <f>P313-AK313-AL313-AM313-AN313</f>
        <v>0</v>
      </c>
      <c r="CE313" s="73">
        <f>P313-AQ313</f>
        <v>0</v>
      </c>
      <c r="CF313" s="73">
        <f>P313-AX313-BE313</f>
        <v>0</v>
      </c>
      <c r="CG313" s="73">
        <f>P313-BH313-BJ313-BL313-BN313-BP313-BR313-BT313-BV313-BX313-BZ313</f>
        <v>0</v>
      </c>
    </row>
    <row r="314" spans="1:85" s="15" customFormat="1" ht="17.25" customHeight="1">
      <c r="A314" s="68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98"/>
      <c r="P314" s="61"/>
      <c r="Q314" s="57">
        <f>P314-R314-S314-T314</f>
        <v>0</v>
      </c>
      <c r="R314" s="66"/>
      <c r="S314" s="66"/>
      <c r="T314" s="66"/>
      <c r="U314" s="66"/>
      <c r="V314" s="65"/>
      <c r="W314" s="63"/>
      <c r="X314" s="64"/>
      <c r="Y314" s="63"/>
      <c r="Z314" s="62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45"/>
      <c r="AL314" s="45"/>
      <c r="AM314" s="45"/>
      <c r="AN314" s="45"/>
      <c r="AO314" s="45"/>
      <c r="AP314" s="81"/>
      <c r="AQ314" s="21">
        <f>SUM(AR314:AW314)</f>
        <v>0</v>
      </c>
      <c r="AR314" s="61"/>
      <c r="AS314" s="61"/>
      <c r="AT314" s="61"/>
      <c r="AU314" s="61"/>
      <c r="AV314" s="61"/>
      <c r="AW314" s="61"/>
      <c r="AX314" s="21">
        <f>SUM(AY314:BD314)</f>
        <v>0</v>
      </c>
      <c r="AY314" s="61"/>
      <c r="AZ314" s="61"/>
      <c r="BA314" s="61"/>
      <c r="BB314" s="61"/>
      <c r="BC314" s="61"/>
      <c r="BD314" s="61"/>
      <c r="BE314" s="61"/>
      <c r="BF314" s="61"/>
      <c r="BG314" s="75"/>
      <c r="BH314" s="61"/>
      <c r="BI314" s="61"/>
      <c r="BJ314" s="61"/>
      <c r="BK314" s="61"/>
      <c r="BL314" s="61"/>
      <c r="BM314" s="61"/>
      <c r="BN314" s="61"/>
      <c r="BO314" s="61"/>
      <c r="BP314" s="61"/>
      <c r="BQ314" s="61"/>
      <c r="BR314" s="61"/>
      <c r="BS314" s="61"/>
      <c r="BT314" s="61"/>
      <c r="BU314" s="61"/>
      <c r="BV314" s="61"/>
      <c r="BW314" s="61"/>
      <c r="BX314" s="61"/>
      <c r="BY314" s="61"/>
      <c r="BZ314" s="61"/>
      <c r="CA314" s="61"/>
      <c r="CB314" s="50"/>
      <c r="CC314" s="49">
        <f>P314-AA314-AG314-AI314-AJ314</f>
        <v>0</v>
      </c>
      <c r="CD314" s="49">
        <f>P314-AK314-AL314-AM314-AN314</f>
        <v>0</v>
      </c>
      <c r="CE314" s="73">
        <f>P314-AQ314</f>
        <v>0</v>
      </c>
      <c r="CF314" s="73">
        <f>P314-AX314-BE314</f>
        <v>0</v>
      </c>
      <c r="CG314" s="73">
        <f>P314-BH314-BJ314-BL314-BN314-BP314-BR314-BT314-BV314-BX314-BZ314</f>
        <v>0</v>
      </c>
    </row>
    <row r="315" spans="1:85" s="15" customFormat="1" ht="15.75" customHeight="1">
      <c r="A315" s="68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98"/>
      <c r="P315" s="61"/>
      <c r="Q315" s="57">
        <f>P315-R315-S315-T315</f>
        <v>0</v>
      </c>
      <c r="R315" s="66"/>
      <c r="S315" s="66"/>
      <c r="T315" s="66"/>
      <c r="U315" s="66"/>
      <c r="V315" s="65"/>
      <c r="W315" s="63"/>
      <c r="X315" s="64"/>
      <c r="Y315" s="63"/>
      <c r="Z315" s="62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45"/>
      <c r="AL315" s="45"/>
      <c r="AM315" s="45"/>
      <c r="AN315" s="45"/>
      <c r="AO315" s="45"/>
      <c r="AP315" s="81"/>
      <c r="AQ315" s="21">
        <f>SUM(AR315:AW315)</f>
        <v>0</v>
      </c>
      <c r="AR315" s="61"/>
      <c r="AS315" s="61"/>
      <c r="AT315" s="61"/>
      <c r="AU315" s="61"/>
      <c r="AV315" s="61"/>
      <c r="AW315" s="61"/>
      <c r="AX315" s="21">
        <f>SUM(AY315:BD315)</f>
        <v>0</v>
      </c>
      <c r="AY315" s="61"/>
      <c r="AZ315" s="61"/>
      <c r="BA315" s="61"/>
      <c r="BB315" s="61"/>
      <c r="BC315" s="61"/>
      <c r="BD315" s="61"/>
      <c r="BE315" s="61"/>
      <c r="BF315" s="61"/>
      <c r="BG315" s="75"/>
      <c r="BH315" s="61"/>
      <c r="BI315" s="61"/>
      <c r="BJ315" s="61"/>
      <c r="BK315" s="61"/>
      <c r="BL315" s="61"/>
      <c r="BM315" s="61"/>
      <c r="BN315" s="61"/>
      <c r="BO315" s="61"/>
      <c r="BP315" s="61"/>
      <c r="BQ315" s="61"/>
      <c r="BR315" s="61"/>
      <c r="BS315" s="61"/>
      <c r="BT315" s="61"/>
      <c r="BU315" s="61"/>
      <c r="BV315" s="61"/>
      <c r="BW315" s="61"/>
      <c r="BX315" s="61"/>
      <c r="BY315" s="61"/>
      <c r="BZ315" s="61"/>
      <c r="CA315" s="61"/>
      <c r="CB315" s="50"/>
      <c r="CC315" s="49">
        <f>P315-AA315-AG315-AI315-AJ315</f>
        <v>0</v>
      </c>
      <c r="CD315" s="49">
        <f>P315-AK315-AL315-AM315-AN315</f>
        <v>0</v>
      </c>
      <c r="CE315" s="73">
        <f>P315-AQ315</f>
        <v>0</v>
      </c>
      <c r="CF315" s="73">
        <f>P315-AX315-BE315</f>
        <v>0</v>
      </c>
      <c r="CG315" s="73">
        <f>P315-BH315-BJ315-BL315-BN315-BP315-BR315-BT315-BV315-BX315-BZ315</f>
        <v>0</v>
      </c>
    </row>
    <row r="316" spans="1:85" s="15" customFormat="1">
      <c r="A316" s="68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2"/>
      <c r="P316" s="61"/>
      <c r="Q316" s="57">
        <f>P316-R316-S316-T316</f>
        <v>0</v>
      </c>
      <c r="R316" s="66"/>
      <c r="S316" s="66"/>
      <c r="T316" s="66"/>
      <c r="U316" s="66"/>
      <c r="V316" s="65"/>
      <c r="W316" s="63"/>
      <c r="X316" s="64"/>
      <c r="Y316" s="63"/>
      <c r="Z316" s="62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45"/>
      <c r="AL316" s="45"/>
      <c r="AM316" s="45"/>
      <c r="AN316" s="45"/>
      <c r="AO316" s="45"/>
      <c r="AP316" s="81"/>
      <c r="AQ316" s="21">
        <f>SUM(AR316:AW316)</f>
        <v>0</v>
      </c>
      <c r="AR316" s="61"/>
      <c r="AS316" s="61"/>
      <c r="AT316" s="61"/>
      <c r="AU316" s="61"/>
      <c r="AV316" s="61"/>
      <c r="AW316" s="61"/>
      <c r="AX316" s="21">
        <f>SUM(AY316:BD316)</f>
        <v>0</v>
      </c>
      <c r="AY316" s="61"/>
      <c r="AZ316" s="61"/>
      <c r="BA316" s="61"/>
      <c r="BB316" s="61"/>
      <c r="BC316" s="61"/>
      <c r="BD316" s="61"/>
      <c r="BE316" s="61"/>
      <c r="BF316" s="61"/>
      <c r="BG316" s="75"/>
      <c r="BH316" s="61"/>
      <c r="BI316" s="61"/>
      <c r="BJ316" s="61"/>
      <c r="BK316" s="61"/>
      <c r="BL316" s="61"/>
      <c r="BM316" s="61"/>
      <c r="BN316" s="61"/>
      <c r="BO316" s="61"/>
      <c r="BP316" s="61"/>
      <c r="BQ316" s="61"/>
      <c r="BR316" s="61"/>
      <c r="BS316" s="61"/>
      <c r="BT316" s="61"/>
      <c r="BU316" s="61"/>
      <c r="BV316" s="61"/>
      <c r="BW316" s="61"/>
      <c r="BX316" s="61"/>
      <c r="BY316" s="61"/>
      <c r="BZ316" s="61"/>
      <c r="CA316" s="61"/>
      <c r="CB316" s="50"/>
      <c r="CC316" s="49">
        <f>P316-AA316-AG316-AI316-AJ316</f>
        <v>0</v>
      </c>
      <c r="CD316" s="49">
        <f>P316-AK316-AL316-AM316-AN316</f>
        <v>0</v>
      </c>
      <c r="CE316" s="73">
        <f>P316-AQ316</f>
        <v>0</v>
      </c>
      <c r="CF316" s="73">
        <f>P316-AX316-BE316</f>
        <v>0</v>
      </c>
      <c r="CG316" s="73">
        <f>P316-BH316-BJ316-BL316-BN316-BP316-BR316-BT316-BV316-BX316-BZ316</f>
        <v>0</v>
      </c>
    </row>
    <row r="317" spans="1:85" s="15" customFormat="1">
      <c r="A317" s="68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2"/>
      <c r="P317" s="61"/>
      <c r="Q317" s="57">
        <f>P317-R317-S317-T317</f>
        <v>0</v>
      </c>
      <c r="R317" s="66"/>
      <c r="S317" s="66"/>
      <c r="T317" s="66"/>
      <c r="U317" s="66"/>
      <c r="V317" s="65"/>
      <c r="W317" s="63"/>
      <c r="X317" s="64"/>
      <c r="Y317" s="63"/>
      <c r="Z317" s="62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45"/>
      <c r="AL317" s="45"/>
      <c r="AM317" s="45"/>
      <c r="AN317" s="45"/>
      <c r="AO317" s="45"/>
      <c r="AP317" s="81"/>
      <c r="AQ317" s="21">
        <f>SUM(AR317:AW317)</f>
        <v>0</v>
      </c>
      <c r="AR317" s="61"/>
      <c r="AS317" s="61"/>
      <c r="AT317" s="61"/>
      <c r="AU317" s="61"/>
      <c r="AV317" s="61"/>
      <c r="AW317" s="61"/>
      <c r="AX317" s="21">
        <f>SUM(AY317:BD317)</f>
        <v>0</v>
      </c>
      <c r="AY317" s="61"/>
      <c r="AZ317" s="61"/>
      <c r="BA317" s="61"/>
      <c r="BB317" s="61"/>
      <c r="BC317" s="61"/>
      <c r="BD317" s="61"/>
      <c r="BE317" s="61"/>
      <c r="BF317" s="61"/>
      <c r="BG317" s="75"/>
      <c r="BH317" s="61"/>
      <c r="BI317" s="61"/>
      <c r="BJ317" s="61"/>
      <c r="BK317" s="61"/>
      <c r="BL317" s="61"/>
      <c r="BM317" s="61"/>
      <c r="BN317" s="61"/>
      <c r="BO317" s="61"/>
      <c r="BP317" s="61"/>
      <c r="BQ317" s="61"/>
      <c r="BR317" s="61"/>
      <c r="BS317" s="61"/>
      <c r="BT317" s="61"/>
      <c r="BU317" s="61"/>
      <c r="BV317" s="61"/>
      <c r="BW317" s="61"/>
      <c r="BX317" s="61"/>
      <c r="BY317" s="61"/>
      <c r="BZ317" s="61"/>
      <c r="CA317" s="61"/>
      <c r="CB317" s="50"/>
      <c r="CC317" s="49">
        <f>P317-AA317-AG317-AI317-AJ317</f>
        <v>0</v>
      </c>
      <c r="CD317" s="49">
        <f>P317-AK317-AL317-AM317-AN317</f>
        <v>0</v>
      </c>
      <c r="CE317" s="73">
        <f>P317-AQ317</f>
        <v>0</v>
      </c>
      <c r="CF317" s="73">
        <f>P317-AX317-BE317</f>
        <v>0</v>
      </c>
      <c r="CG317" s="73">
        <f>P317-BH317-BJ317-BL317-BN317-BP317-BR317-BT317-BV317-BX317-BZ317</f>
        <v>0</v>
      </c>
    </row>
    <row r="318" spans="1:85" s="15" customFormat="1">
      <c r="A318" s="68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2"/>
      <c r="P318" s="61"/>
      <c r="Q318" s="57">
        <f>P318-R318-S318-T318</f>
        <v>0</v>
      </c>
      <c r="R318" s="66"/>
      <c r="S318" s="66"/>
      <c r="T318" s="66"/>
      <c r="U318" s="66"/>
      <c r="V318" s="65"/>
      <c r="W318" s="63"/>
      <c r="X318" s="64"/>
      <c r="Y318" s="63"/>
      <c r="Z318" s="62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45"/>
      <c r="AL318" s="45"/>
      <c r="AM318" s="45"/>
      <c r="AN318" s="45"/>
      <c r="AO318" s="45"/>
      <c r="AP318" s="81"/>
      <c r="AQ318" s="21">
        <f>SUM(AR318:AW318)</f>
        <v>0</v>
      </c>
      <c r="AR318" s="61"/>
      <c r="AS318" s="61"/>
      <c r="AT318" s="61"/>
      <c r="AU318" s="61"/>
      <c r="AV318" s="61"/>
      <c r="AW318" s="61"/>
      <c r="AX318" s="21">
        <f>SUM(AY318:BD318)</f>
        <v>0</v>
      </c>
      <c r="AY318" s="61"/>
      <c r="AZ318" s="61"/>
      <c r="BA318" s="61"/>
      <c r="BB318" s="61"/>
      <c r="BC318" s="61"/>
      <c r="BD318" s="61"/>
      <c r="BE318" s="61"/>
      <c r="BF318" s="61"/>
      <c r="BG318" s="75"/>
      <c r="BH318" s="61"/>
      <c r="BI318" s="61"/>
      <c r="BJ318" s="61"/>
      <c r="BK318" s="61"/>
      <c r="BL318" s="61"/>
      <c r="BM318" s="61"/>
      <c r="BN318" s="61"/>
      <c r="BO318" s="61"/>
      <c r="BP318" s="61"/>
      <c r="BQ318" s="61"/>
      <c r="BR318" s="61"/>
      <c r="BS318" s="61"/>
      <c r="BT318" s="61"/>
      <c r="BU318" s="61"/>
      <c r="BV318" s="61"/>
      <c r="BW318" s="61"/>
      <c r="BX318" s="61"/>
      <c r="BY318" s="61"/>
      <c r="BZ318" s="61"/>
      <c r="CA318" s="61"/>
      <c r="CB318" s="50"/>
      <c r="CC318" s="49">
        <f>P318-AA318-AG318-AI318-AJ318</f>
        <v>0</v>
      </c>
      <c r="CD318" s="49">
        <f>P318-AK318-AL318-AM318-AN318</f>
        <v>0</v>
      </c>
      <c r="CE318" s="73">
        <f>P318-AQ318</f>
        <v>0</v>
      </c>
      <c r="CF318" s="73">
        <f>P318-AX318-BE318</f>
        <v>0</v>
      </c>
      <c r="CG318" s="73">
        <f>P318-BH318-BJ318-BL318-BN318-BP318-BR318-BT318-BV318-BX318-BZ318</f>
        <v>0</v>
      </c>
    </row>
    <row r="319" spans="1:85" s="15" customFormat="1">
      <c r="A319" s="68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2"/>
      <c r="P319" s="61"/>
      <c r="Q319" s="57">
        <f>P319-R319-S319-T319</f>
        <v>0</v>
      </c>
      <c r="R319" s="66"/>
      <c r="S319" s="66"/>
      <c r="T319" s="66"/>
      <c r="U319" s="66"/>
      <c r="V319" s="65"/>
      <c r="W319" s="63"/>
      <c r="X319" s="64"/>
      <c r="Y319" s="63"/>
      <c r="Z319" s="62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45"/>
      <c r="AL319" s="45"/>
      <c r="AM319" s="45"/>
      <c r="AN319" s="45"/>
      <c r="AO319" s="45"/>
      <c r="AP319" s="81"/>
      <c r="AQ319" s="21">
        <f>SUM(AR319:AW319)</f>
        <v>0</v>
      </c>
      <c r="AR319" s="61"/>
      <c r="AS319" s="61"/>
      <c r="AT319" s="61"/>
      <c r="AU319" s="61"/>
      <c r="AV319" s="61"/>
      <c r="AW319" s="61"/>
      <c r="AX319" s="21">
        <f>SUM(AY319:BD319)</f>
        <v>0</v>
      </c>
      <c r="AY319" s="61"/>
      <c r="AZ319" s="61"/>
      <c r="BA319" s="61"/>
      <c r="BB319" s="61"/>
      <c r="BC319" s="61"/>
      <c r="BD319" s="61"/>
      <c r="BE319" s="61"/>
      <c r="BF319" s="61"/>
      <c r="BG319" s="75"/>
      <c r="BH319" s="61"/>
      <c r="BI319" s="61"/>
      <c r="BJ319" s="61"/>
      <c r="BK319" s="61"/>
      <c r="BL319" s="61"/>
      <c r="BM319" s="61"/>
      <c r="BN319" s="61"/>
      <c r="BO319" s="61"/>
      <c r="BP319" s="61"/>
      <c r="BQ319" s="61"/>
      <c r="BR319" s="61"/>
      <c r="BS319" s="61"/>
      <c r="BT319" s="61"/>
      <c r="BU319" s="61"/>
      <c r="BV319" s="61"/>
      <c r="BW319" s="61"/>
      <c r="BX319" s="61"/>
      <c r="BY319" s="61"/>
      <c r="BZ319" s="61"/>
      <c r="CA319" s="61"/>
      <c r="CB319" s="50"/>
      <c r="CC319" s="49">
        <f>P319-AA319-AG319-AI319-AJ319</f>
        <v>0</v>
      </c>
      <c r="CD319" s="49">
        <f>P319-AK319-AL319-AM319-AN319</f>
        <v>0</v>
      </c>
      <c r="CE319" s="73">
        <f>P319-AQ319</f>
        <v>0</v>
      </c>
      <c r="CF319" s="73">
        <f>P319-AX319-BE319</f>
        <v>0</v>
      </c>
      <c r="CG319" s="73">
        <f>P319-BH319-BJ319-BL319-BN319-BP319-BR319-BT319-BV319-BX319-BZ319</f>
        <v>0</v>
      </c>
    </row>
    <row r="320" spans="1:85" s="26" customFormat="1">
      <c r="A320" s="60" t="s">
        <v>120</v>
      </c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8">
        <v>38</v>
      </c>
      <c r="P320" s="71">
        <f>SUM(P321:P322)</f>
        <v>0</v>
      </c>
      <c r="Q320" s="57">
        <f>P320-R320-S320-T320</f>
        <v>0</v>
      </c>
      <c r="R320" s="71">
        <f>SUM(R321:R322)</f>
        <v>0</v>
      </c>
      <c r="S320" s="71">
        <f>SUM(S321:S322)</f>
        <v>0</v>
      </c>
      <c r="T320" s="71">
        <f>SUM(T321:T322)</f>
        <v>0</v>
      </c>
      <c r="U320" s="71">
        <f>SUM(U321:U322)</f>
        <v>0</v>
      </c>
      <c r="V320" s="69">
        <f>SUM(V321:V322)</f>
        <v>0</v>
      </c>
      <c r="W320" s="71">
        <f>SUM(W321:W322)</f>
        <v>0</v>
      </c>
      <c r="X320" s="56"/>
      <c r="Y320" s="71">
        <f>SUM(Y321:Y322)</f>
        <v>0</v>
      </c>
      <c r="Z320" s="69">
        <f>SUM(Z321:Z322)</f>
        <v>0</v>
      </c>
      <c r="AA320" s="71">
        <f>SUM(AA321:AA322)</f>
        <v>0</v>
      </c>
      <c r="AB320" s="71">
        <f>SUM(AB321:AB322)</f>
        <v>0</v>
      </c>
      <c r="AC320" s="71">
        <f>SUM(AC321:AC322)</f>
        <v>0</v>
      </c>
      <c r="AD320" s="71">
        <f>SUM(AD321:AD322)</f>
        <v>0</v>
      </c>
      <c r="AE320" s="71">
        <f>SUM(AE321:AE322)</f>
        <v>0</v>
      </c>
      <c r="AF320" s="71">
        <f>SUM(AF321:AF322)</f>
        <v>0</v>
      </c>
      <c r="AG320" s="71">
        <f>SUM(AG321:AG322)</f>
        <v>0</v>
      </c>
      <c r="AH320" s="71">
        <f>SUM(AH321:AH322)</f>
        <v>0</v>
      </c>
      <c r="AI320" s="71">
        <f>SUM(AI321:AI322)</f>
        <v>0</v>
      </c>
      <c r="AJ320" s="71">
        <f>SUM(AJ321:AJ322)</f>
        <v>0</v>
      </c>
      <c r="AK320" s="71">
        <f>SUM(AK321:AK322)</f>
        <v>0</v>
      </c>
      <c r="AL320" s="71">
        <f>SUM(AL321:AL322)</f>
        <v>0</v>
      </c>
      <c r="AM320" s="71">
        <f>SUM(AM321:AM322)</f>
        <v>0</v>
      </c>
      <c r="AN320" s="71">
        <f>SUM(AN321:AN322)</f>
        <v>0</v>
      </c>
      <c r="AO320" s="71">
        <f>SUM(AO321:AO322)</f>
        <v>0</v>
      </c>
      <c r="AP320" s="69">
        <f>SUM(AP321:AP322)</f>
        <v>0</v>
      </c>
      <c r="AQ320" s="71">
        <f>SUM(AQ321:AQ322)</f>
        <v>0</v>
      </c>
      <c r="AR320" s="71">
        <f>SUM(AR321:AR322)</f>
        <v>0</v>
      </c>
      <c r="AS320" s="71">
        <f>SUM(AS321:AS322)</f>
        <v>0</v>
      </c>
      <c r="AT320" s="71">
        <f>SUM(AT321:AT322)</f>
        <v>0</v>
      </c>
      <c r="AU320" s="71">
        <f>SUM(AU321:AU322)</f>
        <v>0</v>
      </c>
      <c r="AV320" s="71">
        <f>SUM(AV321:AV322)</f>
        <v>0</v>
      </c>
      <c r="AW320" s="71">
        <f>SUM(AW321:AW322)</f>
        <v>0</v>
      </c>
      <c r="AX320" s="71">
        <f>SUM(AX321:AX322)</f>
        <v>0</v>
      </c>
      <c r="AY320" s="71">
        <f>SUM(AY321:AY322)</f>
        <v>0</v>
      </c>
      <c r="AZ320" s="71">
        <f>SUM(AZ321:AZ322)</f>
        <v>0</v>
      </c>
      <c r="BA320" s="71">
        <f>SUM(BA321:BA322)</f>
        <v>0</v>
      </c>
      <c r="BB320" s="71">
        <f>SUM(BB321:BB322)</f>
        <v>0</v>
      </c>
      <c r="BC320" s="71">
        <f>SUM(BC321:BC322)</f>
        <v>0</v>
      </c>
      <c r="BD320" s="71">
        <f>SUM(BD321:BD322)</f>
        <v>0</v>
      </c>
      <c r="BE320" s="71">
        <f>SUM(BE321:BE322)</f>
        <v>0</v>
      </c>
      <c r="BF320" s="71">
        <f>SUM(BF321:BF322)</f>
        <v>0</v>
      </c>
      <c r="BG320" s="71">
        <f>SUM(BG321:BG322)</f>
        <v>0</v>
      </c>
      <c r="BH320" s="71">
        <f>SUM(BH321:BH322)</f>
        <v>0</v>
      </c>
      <c r="BI320" s="71">
        <f>SUM(BI321:BI322)</f>
        <v>0</v>
      </c>
      <c r="BJ320" s="71">
        <f>SUM(BJ321:BJ322)</f>
        <v>0</v>
      </c>
      <c r="BK320" s="71">
        <f>SUM(BK321:BK322)</f>
        <v>0</v>
      </c>
      <c r="BL320" s="71">
        <f>SUM(BL321:BL322)</f>
        <v>0</v>
      </c>
      <c r="BM320" s="71">
        <f>SUM(BM321:BM322)</f>
        <v>0</v>
      </c>
      <c r="BN320" s="71">
        <f>SUM(BN321:BN322)</f>
        <v>0</v>
      </c>
      <c r="BO320" s="71">
        <f>SUM(BO321:BO322)</f>
        <v>0</v>
      </c>
      <c r="BP320" s="71">
        <f>SUM(BP321:BP322)</f>
        <v>0</v>
      </c>
      <c r="BQ320" s="71">
        <f>SUM(BQ321:BQ322)</f>
        <v>0</v>
      </c>
      <c r="BR320" s="71">
        <f>SUM(BR321:BR322)</f>
        <v>0</v>
      </c>
      <c r="BS320" s="71">
        <f>SUM(BS321:BS322)</f>
        <v>0</v>
      </c>
      <c r="BT320" s="71">
        <f>SUM(BT321:BT322)</f>
        <v>0</v>
      </c>
      <c r="BU320" s="71">
        <f>SUM(BU321:BU322)</f>
        <v>0</v>
      </c>
      <c r="BV320" s="71">
        <f>SUM(BV321:BV322)</f>
        <v>0</v>
      </c>
      <c r="BW320" s="71">
        <f>SUM(BW321:BW322)</f>
        <v>0</v>
      </c>
      <c r="BX320" s="71">
        <f>SUM(BX321:BX322)</f>
        <v>0</v>
      </c>
      <c r="BY320" s="71">
        <f>SUM(BY321:BY322)</f>
        <v>0</v>
      </c>
      <c r="BZ320" s="71">
        <f>SUM(BZ321:BZ322)</f>
        <v>0</v>
      </c>
      <c r="CA320" s="71">
        <f>SUM(CA321:CA322)</f>
        <v>0</v>
      </c>
      <c r="CB320" s="89"/>
      <c r="CC320" s="49">
        <f>P320-AA320-AG320-AI320-AJ320</f>
        <v>0</v>
      </c>
      <c r="CD320" s="49">
        <f>P320-AK320-AL320-AM320-AN320</f>
        <v>0</v>
      </c>
      <c r="CE320" s="73">
        <f>P320-AQ320</f>
        <v>0</v>
      </c>
      <c r="CF320" s="73">
        <f>P320-AX320-BE320</f>
        <v>0</v>
      </c>
      <c r="CG320" s="73">
        <f>P320-BH320-BJ320-BL320-BN320-BP320-BR320-BT320-BV320-BX320-BZ320</f>
        <v>0</v>
      </c>
    </row>
    <row r="321" spans="1:85" s="15" customFormat="1">
      <c r="A321" s="68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93"/>
      <c r="P321" s="61"/>
      <c r="Q321" s="57">
        <f>P321-R321-S321-T321</f>
        <v>0</v>
      </c>
      <c r="R321" s="66"/>
      <c r="S321" s="66"/>
      <c r="T321" s="66"/>
      <c r="U321" s="66"/>
      <c r="V321" s="65"/>
      <c r="W321" s="63"/>
      <c r="X321" s="64"/>
      <c r="Y321" s="63"/>
      <c r="Z321" s="62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45"/>
      <c r="AL321" s="45"/>
      <c r="AM321" s="45"/>
      <c r="AN321" s="45"/>
      <c r="AO321" s="45"/>
      <c r="AP321" s="81"/>
      <c r="AQ321" s="21">
        <f>SUM(AR321:AW321)</f>
        <v>0</v>
      </c>
      <c r="AR321" s="61"/>
      <c r="AS321" s="61"/>
      <c r="AT321" s="61"/>
      <c r="AU321" s="61"/>
      <c r="AV321" s="61"/>
      <c r="AW321" s="61"/>
      <c r="AX321" s="21">
        <f>SUM(AY321:BD321)</f>
        <v>0</v>
      </c>
      <c r="AY321" s="61"/>
      <c r="AZ321" s="61"/>
      <c r="BA321" s="61"/>
      <c r="BB321" s="61"/>
      <c r="BC321" s="61"/>
      <c r="BD321" s="61"/>
      <c r="BE321" s="61"/>
      <c r="BF321" s="61"/>
      <c r="BG321" s="75"/>
      <c r="BH321" s="61"/>
      <c r="BI321" s="61"/>
      <c r="BJ321" s="61"/>
      <c r="BK321" s="61"/>
      <c r="BL321" s="61"/>
      <c r="BM321" s="61"/>
      <c r="BN321" s="61"/>
      <c r="BO321" s="61"/>
      <c r="BP321" s="61"/>
      <c r="BQ321" s="61"/>
      <c r="BR321" s="61"/>
      <c r="BS321" s="61"/>
      <c r="BT321" s="61"/>
      <c r="BU321" s="61"/>
      <c r="BV321" s="61"/>
      <c r="BW321" s="61"/>
      <c r="BX321" s="61"/>
      <c r="BY321" s="61"/>
      <c r="BZ321" s="61"/>
      <c r="CA321" s="61"/>
      <c r="CB321" s="50"/>
      <c r="CC321" s="49">
        <f>P321-AA321-AG321-AI321-AJ321</f>
        <v>0</v>
      </c>
      <c r="CD321" s="49">
        <f>P321-AK321-AL321-AM321-AN321</f>
        <v>0</v>
      </c>
      <c r="CE321" s="73">
        <f>P321-AQ321</f>
        <v>0</v>
      </c>
      <c r="CF321" s="73">
        <f>P321-AX321-BE321</f>
        <v>0</v>
      </c>
      <c r="CG321" s="73">
        <f>P321-BH321-BJ321-BL321-BN321-BP321-BR321-BT321-BV321-BX321-BZ321</f>
        <v>0</v>
      </c>
    </row>
    <row r="322" spans="1:85" s="15" customFormat="1">
      <c r="A322" s="68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93"/>
      <c r="P322" s="61"/>
      <c r="Q322" s="57">
        <f>P322-R322-S322-T322</f>
        <v>0</v>
      </c>
      <c r="R322" s="66"/>
      <c r="S322" s="66"/>
      <c r="T322" s="66"/>
      <c r="U322" s="66"/>
      <c r="V322" s="65"/>
      <c r="W322" s="63"/>
      <c r="X322" s="64"/>
      <c r="Y322" s="63"/>
      <c r="Z322" s="62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45"/>
      <c r="AL322" s="45"/>
      <c r="AM322" s="45"/>
      <c r="AN322" s="45"/>
      <c r="AO322" s="45"/>
      <c r="AP322" s="81"/>
      <c r="AQ322" s="21">
        <f>SUM(AR322:AW322)</f>
        <v>0</v>
      </c>
      <c r="AR322" s="61"/>
      <c r="AS322" s="61"/>
      <c r="AT322" s="61"/>
      <c r="AU322" s="61"/>
      <c r="AV322" s="61"/>
      <c r="AW322" s="61"/>
      <c r="AX322" s="21">
        <f>SUM(AY322:BD322)</f>
        <v>0</v>
      </c>
      <c r="AY322" s="61"/>
      <c r="AZ322" s="61"/>
      <c r="BA322" s="61"/>
      <c r="BB322" s="61"/>
      <c r="BC322" s="61"/>
      <c r="BD322" s="61"/>
      <c r="BE322" s="61"/>
      <c r="BF322" s="61"/>
      <c r="BG322" s="75"/>
      <c r="BH322" s="61"/>
      <c r="BI322" s="61"/>
      <c r="BJ322" s="61"/>
      <c r="BK322" s="61"/>
      <c r="BL322" s="61"/>
      <c r="BM322" s="61"/>
      <c r="BN322" s="61"/>
      <c r="BO322" s="61"/>
      <c r="BP322" s="61"/>
      <c r="BQ322" s="61"/>
      <c r="BR322" s="61"/>
      <c r="BS322" s="61"/>
      <c r="BT322" s="61"/>
      <c r="BU322" s="61"/>
      <c r="BV322" s="61"/>
      <c r="BW322" s="61"/>
      <c r="BX322" s="61"/>
      <c r="BY322" s="61"/>
      <c r="BZ322" s="61"/>
      <c r="CA322" s="61"/>
      <c r="CB322" s="50"/>
      <c r="CC322" s="49">
        <f>P322-AA322-AG322-AI322-AJ322</f>
        <v>0</v>
      </c>
      <c r="CD322" s="49">
        <f>P322-AK322-AL322-AM322-AN322</f>
        <v>0</v>
      </c>
      <c r="CE322" s="73">
        <f>P322-AQ322</f>
        <v>0</v>
      </c>
      <c r="CF322" s="73">
        <f>P322-AX322-BE322</f>
        <v>0</v>
      </c>
      <c r="CG322" s="73">
        <f>P322-BH322-BJ322-BL322-BN322-BP322-BR322-BT322-BV322-BX322-BZ322</f>
        <v>0</v>
      </c>
    </row>
    <row r="323" spans="1:85" s="26" customFormat="1">
      <c r="A323" s="60" t="s">
        <v>119</v>
      </c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8">
        <v>39</v>
      </c>
      <c r="P323" s="71">
        <f>P324+P329+P340+P345</f>
        <v>6</v>
      </c>
      <c r="Q323" s="57">
        <f>P323-R323-S323-T323</f>
        <v>0</v>
      </c>
      <c r="R323" s="71">
        <f>R324+R329+R340+R345</f>
        <v>0</v>
      </c>
      <c r="S323" s="71">
        <f>S324+S329+S340+S345</f>
        <v>6</v>
      </c>
      <c r="T323" s="71">
        <f>T324+T329+T340+T345</f>
        <v>0</v>
      </c>
      <c r="U323" s="71">
        <f>U324+U329+U340+U345</f>
        <v>0</v>
      </c>
      <c r="V323" s="69">
        <f>V324+V329+V340+V345</f>
        <v>6</v>
      </c>
      <c r="W323" s="71">
        <f>W324+W329+W340+W345</f>
        <v>4</v>
      </c>
      <c r="X323" s="56"/>
      <c r="Y323" s="71">
        <f>Y324+Y329+Y340+Y345</f>
        <v>18</v>
      </c>
      <c r="Z323" s="69">
        <f>Z324+Z329+Z340+Z345</f>
        <v>0.5</v>
      </c>
      <c r="AA323" s="71">
        <f>AA324+AA329+AA340+AA345</f>
        <v>6</v>
      </c>
      <c r="AB323" s="71">
        <f>AB324+AB329+AB340+AB345</f>
        <v>6</v>
      </c>
      <c r="AC323" s="71">
        <f>AC324+AC329+AC340+AC345</f>
        <v>0</v>
      </c>
      <c r="AD323" s="71">
        <f>AD324+AD329+AD340+AD345</f>
        <v>0</v>
      </c>
      <c r="AE323" s="71">
        <f>AE324+AE329+AE340+AE345</f>
        <v>0</v>
      </c>
      <c r="AF323" s="71">
        <f>AF324+AF329+AF340+AF345</f>
        <v>0</v>
      </c>
      <c r="AG323" s="71">
        <f>AG324+AG329+AG340+AG345</f>
        <v>0</v>
      </c>
      <c r="AH323" s="71">
        <f>AH324+AH329+AH340+AH345</f>
        <v>0</v>
      </c>
      <c r="AI323" s="71">
        <f>AI324+AI329+AI340+AI345</f>
        <v>0</v>
      </c>
      <c r="AJ323" s="71">
        <f>AJ324+AJ329+AJ340+AJ345</f>
        <v>0</v>
      </c>
      <c r="AK323" s="71">
        <f>AK324+AK329+AK340+AK345</f>
        <v>2</v>
      </c>
      <c r="AL323" s="71">
        <f>AL324+AL329+AL340+AL345</f>
        <v>1</v>
      </c>
      <c r="AM323" s="71">
        <f>AM324+AM329+AM340+AM345</f>
        <v>1</v>
      </c>
      <c r="AN323" s="71">
        <f>AN324+AN329+AN340+AN345</f>
        <v>2</v>
      </c>
      <c r="AO323" s="71">
        <f>AO324+AO329+AO340+AO345</f>
        <v>6</v>
      </c>
      <c r="AP323" s="69">
        <f>AP324+AP329+AP340+AP345</f>
        <v>6</v>
      </c>
      <c r="AQ323" s="71">
        <f>AQ324+AQ329+AQ340+AQ345</f>
        <v>6</v>
      </c>
      <c r="AR323" s="71">
        <f>AR324+AR329+AR340+AR345</f>
        <v>2</v>
      </c>
      <c r="AS323" s="71">
        <f>AS324+AS329+AS340+AS345</f>
        <v>0</v>
      </c>
      <c r="AT323" s="71">
        <f>AT324+AT329+AT340+AT345</f>
        <v>1</v>
      </c>
      <c r="AU323" s="71">
        <f>AU324+AU329+AU340+AU345</f>
        <v>0</v>
      </c>
      <c r="AV323" s="71">
        <f>AV324+AV329+AV340+AV345</f>
        <v>1</v>
      </c>
      <c r="AW323" s="71">
        <f>AW324+AW329+AW340+AW345</f>
        <v>2</v>
      </c>
      <c r="AX323" s="71">
        <f>AX324+AX329+AX340+AX345</f>
        <v>6</v>
      </c>
      <c r="AY323" s="71">
        <f>AY324+AY329+AY340+AY345</f>
        <v>2</v>
      </c>
      <c r="AZ323" s="71">
        <f>AZ324+AZ329+AZ340+AZ345</f>
        <v>1</v>
      </c>
      <c r="BA323" s="71">
        <f>BA324+BA329+BA340+BA345</f>
        <v>0</v>
      </c>
      <c r="BB323" s="71">
        <f>BB324+BB329+BB340+BB345</f>
        <v>0</v>
      </c>
      <c r="BC323" s="71">
        <f>BC324+BC329+BC340+BC345</f>
        <v>1</v>
      </c>
      <c r="BD323" s="71">
        <f>BD324+BD329+BD340+BD345</f>
        <v>2</v>
      </c>
      <c r="BE323" s="71">
        <f>BE324+BE329+BE340+BE345</f>
        <v>0</v>
      </c>
      <c r="BF323" s="71">
        <f>BF324+BF329+BF340+BF345</f>
        <v>5</v>
      </c>
      <c r="BG323" s="71">
        <f>BG324+BG329+BG340+BG345</f>
        <v>0</v>
      </c>
      <c r="BH323" s="71">
        <f>BH324+BH329+BH340+BH345</f>
        <v>0</v>
      </c>
      <c r="BI323" s="71">
        <f>BI324+BI329+BI340+BI345</f>
        <v>0</v>
      </c>
      <c r="BJ323" s="71">
        <f>BJ324+BJ329+BJ340+BJ345</f>
        <v>3</v>
      </c>
      <c r="BK323" s="71">
        <f>BK324+BK329+BK340+BK345</f>
        <v>3</v>
      </c>
      <c r="BL323" s="71">
        <f>BL324+BL329+BL340+BL345</f>
        <v>0</v>
      </c>
      <c r="BM323" s="71">
        <f>BM324+BM329+BM340+BM345</f>
        <v>0</v>
      </c>
      <c r="BN323" s="71">
        <f>BN324+BN329+BN340+BN345</f>
        <v>0</v>
      </c>
      <c r="BO323" s="71">
        <f>BO324+BO329+BO340+BO345</f>
        <v>0</v>
      </c>
      <c r="BP323" s="71">
        <f>BP324+BP329+BP340+BP345</f>
        <v>1</v>
      </c>
      <c r="BQ323" s="71">
        <f>BQ324+BQ329+BQ340+BQ345</f>
        <v>1</v>
      </c>
      <c r="BR323" s="71">
        <f>BR324+BR329+BR340+BR345</f>
        <v>0</v>
      </c>
      <c r="BS323" s="71">
        <f>BS324+BS329+BS340+BS345</f>
        <v>0</v>
      </c>
      <c r="BT323" s="71">
        <f>BT324+BT329+BT340+BT345</f>
        <v>1</v>
      </c>
      <c r="BU323" s="71">
        <f>BU324+BU329+BU340+BU345</f>
        <v>1</v>
      </c>
      <c r="BV323" s="71">
        <f>BV324+BV329+BV340+BV345</f>
        <v>1</v>
      </c>
      <c r="BW323" s="71">
        <f>BW324+BW329+BW340+BW345</f>
        <v>1</v>
      </c>
      <c r="BX323" s="71">
        <f>BX324+BX329+BX340+BX345</f>
        <v>0</v>
      </c>
      <c r="BY323" s="71">
        <f>BY324+BY329+BY340+BY345</f>
        <v>0</v>
      </c>
      <c r="BZ323" s="71">
        <f>BZ324+BZ329+BZ340+BZ345</f>
        <v>0</v>
      </c>
      <c r="CA323" s="71">
        <f>CA324+CA329+CA340+CA345</f>
        <v>0</v>
      </c>
      <c r="CB323" s="89"/>
      <c r="CC323" s="49">
        <f>P323-AA323-AG323-AI323-AJ323</f>
        <v>0</v>
      </c>
      <c r="CD323" s="49">
        <f>P323-AK323-AL323-AM323-AN323</f>
        <v>0</v>
      </c>
      <c r="CE323" s="73">
        <f>P323-AQ323</f>
        <v>0</v>
      </c>
      <c r="CF323" s="73">
        <f>P323-AX323-BE323</f>
        <v>0</v>
      </c>
      <c r="CG323" s="73">
        <f>P323-BH323-BJ323-BL323-BN323-BP323-BR323-BT323-BV323-BX323-BZ323</f>
        <v>0</v>
      </c>
    </row>
    <row r="324" spans="1:85" s="15" customFormat="1" ht="66" customHeight="1">
      <c r="A324" s="78" t="s">
        <v>118</v>
      </c>
      <c r="B324" s="97"/>
      <c r="C324" s="97"/>
      <c r="D324" s="97"/>
      <c r="E324" s="97"/>
      <c r="F324" s="97"/>
      <c r="G324" s="97"/>
      <c r="H324" s="97"/>
      <c r="I324" s="97"/>
      <c r="J324" s="97"/>
      <c r="K324" s="97"/>
      <c r="L324" s="97"/>
      <c r="M324" s="97"/>
      <c r="N324" s="97"/>
      <c r="O324" s="96"/>
      <c r="P324" s="21">
        <f>SUM(P325:P328)</f>
        <v>3</v>
      </c>
      <c r="Q324" s="57">
        <f>P324-R324-S324-T324</f>
        <v>0</v>
      </c>
      <c r="R324" s="21">
        <f>SUM(R325:R328)</f>
        <v>0</v>
      </c>
      <c r="S324" s="21">
        <f>SUM(S325:S328)</f>
        <v>3</v>
      </c>
      <c r="T324" s="21">
        <f>SUM(T325:T328)</f>
        <v>0</v>
      </c>
      <c r="U324" s="21">
        <f>SUM(U325:U328)</f>
        <v>0</v>
      </c>
      <c r="V324" s="87">
        <f>SUM(V325:V328)</f>
        <v>3</v>
      </c>
      <c r="W324" s="21">
        <f>SUM(W325:W328)</f>
        <v>2</v>
      </c>
      <c r="X324" s="88"/>
      <c r="Y324" s="21">
        <f>SUM(Y325:Y328)</f>
        <v>12</v>
      </c>
      <c r="Z324" s="87">
        <f>SUM(Z325:Z328)</f>
        <v>0</v>
      </c>
      <c r="AA324" s="21">
        <f>SUM(AA325:AA328)</f>
        <v>3</v>
      </c>
      <c r="AB324" s="21">
        <f>SUM(AB325:AB328)</f>
        <v>3</v>
      </c>
      <c r="AC324" s="21">
        <f>SUM(AC325:AC328)</f>
        <v>0</v>
      </c>
      <c r="AD324" s="21">
        <f>SUM(AD325:AD328)</f>
        <v>0</v>
      </c>
      <c r="AE324" s="21">
        <f>SUM(AE325:AE328)</f>
        <v>0</v>
      </c>
      <c r="AF324" s="21">
        <f>SUM(AF325:AF328)</f>
        <v>0</v>
      </c>
      <c r="AG324" s="21">
        <f>SUM(AG325:AG328)</f>
        <v>0</v>
      </c>
      <c r="AH324" s="21">
        <f>SUM(AH325:AH328)</f>
        <v>0</v>
      </c>
      <c r="AI324" s="21">
        <f>SUM(AI325:AI328)</f>
        <v>0</v>
      </c>
      <c r="AJ324" s="21">
        <f>SUM(AJ325:AJ328)</f>
        <v>0</v>
      </c>
      <c r="AK324" s="21">
        <f>SUM(AK325:AK328)</f>
        <v>1</v>
      </c>
      <c r="AL324" s="21">
        <f>SUM(AL325:AL328)</f>
        <v>0</v>
      </c>
      <c r="AM324" s="21">
        <f>SUM(AM325:AM328)</f>
        <v>0</v>
      </c>
      <c r="AN324" s="21">
        <f>SUM(AN325:AN328)</f>
        <v>2</v>
      </c>
      <c r="AO324" s="21">
        <f>SUM(AO325:AO328)</f>
        <v>3</v>
      </c>
      <c r="AP324" s="87">
        <f>SUM(AP325:AP328)</f>
        <v>3</v>
      </c>
      <c r="AQ324" s="21">
        <f>SUM(AQ325:AQ328)</f>
        <v>3</v>
      </c>
      <c r="AR324" s="21">
        <f>SUM(AR325:AR328)</f>
        <v>2</v>
      </c>
      <c r="AS324" s="21">
        <f>SUM(AS325:AS328)</f>
        <v>0</v>
      </c>
      <c r="AT324" s="21">
        <f>SUM(AT325:AT328)</f>
        <v>0</v>
      </c>
      <c r="AU324" s="21">
        <f>SUM(AU325:AU328)</f>
        <v>0</v>
      </c>
      <c r="AV324" s="21">
        <f>SUM(AV325:AV328)</f>
        <v>0</v>
      </c>
      <c r="AW324" s="21">
        <f>SUM(AW325:AW328)</f>
        <v>1</v>
      </c>
      <c r="AX324" s="21">
        <f>SUM(AX325:AX328)</f>
        <v>3</v>
      </c>
      <c r="AY324" s="21">
        <f>SUM(AY325:AY328)</f>
        <v>2</v>
      </c>
      <c r="AZ324" s="21">
        <f>SUM(AZ325:AZ328)</f>
        <v>0</v>
      </c>
      <c r="BA324" s="21">
        <f>SUM(BA325:BA328)</f>
        <v>0</v>
      </c>
      <c r="BB324" s="21">
        <f>SUM(BB325:BB328)</f>
        <v>0</v>
      </c>
      <c r="BC324" s="21">
        <f>SUM(BC325:BC328)</f>
        <v>0</v>
      </c>
      <c r="BD324" s="21">
        <f>SUM(BD325:BD328)</f>
        <v>1</v>
      </c>
      <c r="BE324" s="21">
        <f>SUM(BE325:BE328)</f>
        <v>0</v>
      </c>
      <c r="BF324" s="21">
        <f>SUM(BF325:BF328)</f>
        <v>2</v>
      </c>
      <c r="BG324" s="21">
        <f>SUM(BG325:BG328)</f>
        <v>0</v>
      </c>
      <c r="BH324" s="21">
        <f>SUM(BH325:BH328)</f>
        <v>0</v>
      </c>
      <c r="BI324" s="21">
        <f>SUM(BI325:BI328)</f>
        <v>0</v>
      </c>
      <c r="BJ324" s="21">
        <f>SUM(BJ325:BJ328)</f>
        <v>2</v>
      </c>
      <c r="BK324" s="21">
        <f>SUM(BK325:BK328)</f>
        <v>2</v>
      </c>
      <c r="BL324" s="21">
        <f>SUM(BL325:BL328)</f>
        <v>0</v>
      </c>
      <c r="BM324" s="21">
        <f>SUM(BM325:BM328)</f>
        <v>0</v>
      </c>
      <c r="BN324" s="21">
        <f>SUM(BN325:BN328)</f>
        <v>0</v>
      </c>
      <c r="BO324" s="21">
        <f>SUM(BO325:BO328)</f>
        <v>0</v>
      </c>
      <c r="BP324" s="21">
        <f>SUM(BP325:BP328)</f>
        <v>0</v>
      </c>
      <c r="BQ324" s="21">
        <f>SUM(BQ325:BQ328)</f>
        <v>0</v>
      </c>
      <c r="BR324" s="21">
        <f>SUM(BR325:BR328)</f>
        <v>0</v>
      </c>
      <c r="BS324" s="21">
        <f>SUM(BS325:BS328)</f>
        <v>0</v>
      </c>
      <c r="BT324" s="21">
        <f>SUM(BT325:BT328)</f>
        <v>1</v>
      </c>
      <c r="BU324" s="21">
        <f>SUM(BU325:BU328)</f>
        <v>1</v>
      </c>
      <c r="BV324" s="21">
        <f>SUM(BV325:BV328)</f>
        <v>0</v>
      </c>
      <c r="BW324" s="21">
        <f>SUM(BW325:BW328)</f>
        <v>0</v>
      </c>
      <c r="BX324" s="21">
        <f>SUM(BX325:BX328)</f>
        <v>0</v>
      </c>
      <c r="BY324" s="21">
        <f>SUM(BY325:BY328)</f>
        <v>0</v>
      </c>
      <c r="BZ324" s="21">
        <f>SUM(BZ325:BZ328)</f>
        <v>0</v>
      </c>
      <c r="CA324" s="21">
        <f>SUM(CA325:CA328)</f>
        <v>0</v>
      </c>
      <c r="CB324" s="95"/>
      <c r="CC324" s="49">
        <f>P324-AA324-AG324-AI324-AJ324</f>
        <v>0</v>
      </c>
      <c r="CD324" s="49">
        <f>P324-AK324-AL324-AM324-AN324</f>
        <v>0</v>
      </c>
      <c r="CE324" s="73">
        <f>P324-AQ324</f>
        <v>0</v>
      </c>
      <c r="CF324" s="73">
        <f>P324-AX324-BE324</f>
        <v>0</v>
      </c>
      <c r="CG324" s="73">
        <f>P324-BH324-BJ324-BL324-BN324-BP324-BR324-BT324-BV324-BX324-BZ324</f>
        <v>0</v>
      </c>
    </row>
    <row r="325" spans="1:85" s="15" customFormat="1" ht="17.25" customHeight="1">
      <c r="A325" s="68" t="s">
        <v>117</v>
      </c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93" t="s">
        <v>114</v>
      </c>
      <c r="P325" s="61">
        <v>1</v>
      </c>
      <c r="Q325" s="57">
        <f>P325-R325-S325-T325</f>
        <v>0</v>
      </c>
      <c r="R325" s="66"/>
      <c r="S325" s="66">
        <v>1</v>
      </c>
      <c r="T325" s="66"/>
      <c r="U325" s="66"/>
      <c r="V325" s="65">
        <v>1</v>
      </c>
      <c r="W325" s="63">
        <v>1</v>
      </c>
      <c r="X325" s="64" t="s">
        <v>94</v>
      </c>
      <c r="Y325" s="63">
        <v>6</v>
      </c>
      <c r="Z325" s="62"/>
      <c r="AA325" s="61">
        <v>1</v>
      </c>
      <c r="AB325" s="61">
        <v>1</v>
      </c>
      <c r="AC325" s="61"/>
      <c r="AD325" s="61"/>
      <c r="AE325" s="61"/>
      <c r="AF325" s="61"/>
      <c r="AG325" s="61"/>
      <c r="AH325" s="61"/>
      <c r="AI325" s="61"/>
      <c r="AJ325" s="61"/>
      <c r="AK325" s="45">
        <v>1</v>
      </c>
      <c r="AL325" s="45"/>
      <c r="AM325" s="45"/>
      <c r="AN325" s="45"/>
      <c r="AO325" s="45">
        <v>1</v>
      </c>
      <c r="AP325" s="81">
        <v>1</v>
      </c>
      <c r="AQ325" s="21">
        <f>SUM(AR325:AW325)</f>
        <v>1</v>
      </c>
      <c r="AR325" s="61"/>
      <c r="AS325" s="61"/>
      <c r="AT325" s="61"/>
      <c r="AU325" s="61"/>
      <c r="AV325" s="61"/>
      <c r="AW325" s="61">
        <v>1</v>
      </c>
      <c r="AX325" s="21">
        <f>SUM(AY325:BD325)</f>
        <v>1</v>
      </c>
      <c r="AY325" s="61"/>
      <c r="AZ325" s="61"/>
      <c r="BA325" s="61"/>
      <c r="BB325" s="61"/>
      <c r="BC325" s="61"/>
      <c r="BD325" s="61">
        <v>1</v>
      </c>
      <c r="BE325" s="61"/>
      <c r="BF325" s="61">
        <v>1</v>
      </c>
      <c r="BG325" s="75"/>
      <c r="BH325" s="61"/>
      <c r="BI325" s="61"/>
      <c r="BJ325" s="61"/>
      <c r="BK325" s="61"/>
      <c r="BL325" s="61"/>
      <c r="BM325" s="61"/>
      <c r="BN325" s="61"/>
      <c r="BO325" s="61"/>
      <c r="BP325" s="61"/>
      <c r="BQ325" s="61"/>
      <c r="BR325" s="61"/>
      <c r="BS325" s="61"/>
      <c r="BT325" s="61">
        <v>1</v>
      </c>
      <c r="BU325" s="61">
        <v>1</v>
      </c>
      <c r="BV325" s="61"/>
      <c r="BW325" s="61"/>
      <c r="BX325" s="61"/>
      <c r="BY325" s="61"/>
      <c r="BZ325" s="61"/>
      <c r="CA325" s="61"/>
      <c r="CB325" s="50"/>
      <c r="CC325" s="49">
        <f>P325-AA325-AG325-AI325-AJ325</f>
        <v>0</v>
      </c>
      <c r="CD325" s="49">
        <f>P325-AK325-AL325-AM325-AN325</f>
        <v>0</v>
      </c>
      <c r="CE325" s="73">
        <f>P325-AQ325</f>
        <v>0</v>
      </c>
      <c r="CF325" s="73">
        <f>P325-AX325-BE325</f>
        <v>0</v>
      </c>
      <c r="CG325" s="73">
        <f>P325-BH325-BJ325-BL325-BN325-BP325-BR325-BT325-BV325-BX325-BZ325</f>
        <v>0</v>
      </c>
    </row>
    <row r="326" spans="1:85" s="15" customFormat="1" ht="17.25" customHeight="1">
      <c r="A326" s="68" t="s">
        <v>116</v>
      </c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93" t="s">
        <v>114</v>
      </c>
      <c r="P326" s="61">
        <v>1</v>
      </c>
      <c r="Q326" s="57">
        <f>P326-R326-S326-T326</f>
        <v>0</v>
      </c>
      <c r="R326" s="66"/>
      <c r="S326" s="66">
        <v>1</v>
      </c>
      <c r="T326" s="66"/>
      <c r="U326" s="66"/>
      <c r="V326" s="65">
        <v>1</v>
      </c>
      <c r="W326" s="63">
        <v>1</v>
      </c>
      <c r="X326" s="64" t="s">
        <v>94</v>
      </c>
      <c r="Y326" s="63">
        <v>6</v>
      </c>
      <c r="Z326" s="62"/>
      <c r="AA326" s="61">
        <v>1</v>
      </c>
      <c r="AB326" s="61">
        <v>1</v>
      </c>
      <c r="AC326" s="61"/>
      <c r="AD326" s="61"/>
      <c r="AE326" s="61"/>
      <c r="AF326" s="61"/>
      <c r="AG326" s="61"/>
      <c r="AH326" s="61"/>
      <c r="AI326" s="61"/>
      <c r="AJ326" s="61"/>
      <c r="AK326" s="45"/>
      <c r="AL326" s="45"/>
      <c r="AM326" s="45"/>
      <c r="AN326" s="45">
        <v>1</v>
      </c>
      <c r="AO326" s="45">
        <v>1</v>
      </c>
      <c r="AP326" s="81">
        <v>1</v>
      </c>
      <c r="AQ326" s="21">
        <f>SUM(AR326:AW326)</f>
        <v>1</v>
      </c>
      <c r="AR326" s="61">
        <v>1</v>
      </c>
      <c r="AS326" s="61"/>
      <c r="AT326" s="61"/>
      <c r="AU326" s="61"/>
      <c r="AV326" s="61"/>
      <c r="AW326" s="61"/>
      <c r="AX326" s="21">
        <f>SUM(AY326:BD326)</f>
        <v>1</v>
      </c>
      <c r="AY326" s="61">
        <v>1</v>
      </c>
      <c r="AZ326" s="61"/>
      <c r="BA326" s="61"/>
      <c r="BB326" s="61"/>
      <c r="BC326" s="61"/>
      <c r="BD326" s="61"/>
      <c r="BE326" s="61"/>
      <c r="BF326" s="61">
        <v>1</v>
      </c>
      <c r="BG326" s="75"/>
      <c r="BH326" s="61"/>
      <c r="BI326" s="61"/>
      <c r="BJ326" s="61">
        <v>1</v>
      </c>
      <c r="BK326" s="61">
        <v>1</v>
      </c>
      <c r="BL326" s="61"/>
      <c r="BM326" s="61"/>
      <c r="BN326" s="61"/>
      <c r="BO326" s="61"/>
      <c r="BP326" s="61"/>
      <c r="BQ326" s="61"/>
      <c r="BR326" s="61"/>
      <c r="BS326" s="61"/>
      <c r="BT326" s="61"/>
      <c r="BU326" s="61"/>
      <c r="BV326" s="61"/>
      <c r="BW326" s="61"/>
      <c r="BX326" s="61"/>
      <c r="BY326" s="61"/>
      <c r="BZ326" s="61"/>
      <c r="CA326" s="61"/>
      <c r="CB326" s="50"/>
      <c r="CC326" s="49">
        <f>P326-AA326-AG326-AI326-AJ326</f>
        <v>0</v>
      </c>
      <c r="CD326" s="49">
        <f>P326-AK326-AL326-AM326-AN326</f>
        <v>0</v>
      </c>
      <c r="CE326" s="73">
        <f>P326-AQ326</f>
        <v>0</v>
      </c>
      <c r="CF326" s="73">
        <f>P326-AX326-BE326</f>
        <v>0</v>
      </c>
      <c r="CG326" s="73">
        <f>P326-BH326-BJ326-BL326-BN326-BP326-BR326-BT326-BV326-BX326-BZ326</f>
        <v>0</v>
      </c>
    </row>
    <row r="327" spans="1:85" s="15" customFormat="1" ht="17.25" customHeight="1">
      <c r="A327" s="68" t="s">
        <v>115</v>
      </c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93" t="s">
        <v>114</v>
      </c>
      <c r="P327" s="61">
        <v>1</v>
      </c>
      <c r="Q327" s="57">
        <f>P327-R327-S327-T327</f>
        <v>0</v>
      </c>
      <c r="R327" s="66"/>
      <c r="S327" s="66">
        <v>1</v>
      </c>
      <c r="T327" s="66"/>
      <c r="U327" s="66"/>
      <c r="V327" s="65">
        <v>1</v>
      </c>
      <c r="W327" s="63"/>
      <c r="X327" s="64"/>
      <c r="Y327" s="63"/>
      <c r="Z327" s="62"/>
      <c r="AA327" s="61">
        <v>1</v>
      </c>
      <c r="AB327" s="61">
        <v>1</v>
      </c>
      <c r="AC327" s="61"/>
      <c r="AD327" s="61"/>
      <c r="AE327" s="61"/>
      <c r="AF327" s="61"/>
      <c r="AG327" s="61"/>
      <c r="AH327" s="61"/>
      <c r="AI327" s="61"/>
      <c r="AJ327" s="61"/>
      <c r="AK327" s="45"/>
      <c r="AL327" s="45"/>
      <c r="AM327" s="45"/>
      <c r="AN327" s="45">
        <v>1</v>
      </c>
      <c r="AO327" s="45">
        <v>1</v>
      </c>
      <c r="AP327" s="81">
        <v>1</v>
      </c>
      <c r="AQ327" s="21">
        <f>SUM(AR327:AW327)</f>
        <v>1</v>
      </c>
      <c r="AR327" s="61">
        <v>1</v>
      </c>
      <c r="AS327" s="61"/>
      <c r="AT327" s="61"/>
      <c r="AU327" s="61"/>
      <c r="AV327" s="61"/>
      <c r="AW327" s="61"/>
      <c r="AX327" s="21">
        <f>SUM(AY327:BD327)</f>
        <v>1</v>
      </c>
      <c r="AY327" s="61">
        <v>1</v>
      </c>
      <c r="AZ327" s="61"/>
      <c r="BA327" s="61"/>
      <c r="BB327" s="61"/>
      <c r="BC327" s="61"/>
      <c r="BD327" s="61"/>
      <c r="BE327" s="61"/>
      <c r="BF327" s="61"/>
      <c r="BG327" s="75"/>
      <c r="BH327" s="61"/>
      <c r="BI327" s="61"/>
      <c r="BJ327" s="61">
        <v>1</v>
      </c>
      <c r="BK327" s="61">
        <v>1</v>
      </c>
      <c r="BL327" s="61"/>
      <c r="BM327" s="61"/>
      <c r="BN327" s="61"/>
      <c r="BO327" s="61"/>
      <c r="BP327" s="61"/>
      <c r="BQ327" s="61"/>
      <c r="BR327" s="61"/>
      <c r="BS327" s="61"/>
      <c r="BT327" s="61"/>
      <c r="BU327" s="61"/>
      <c r="BV327" s="61"/>
      <c r="BW327" s="61"/>
      <c r="BX327" s="61"/>
      <c r="BY327" s="61"/>
      <c r="BZ327" s="61"/>
      <c r="CA327" s="61"/>
      <c r="CB327" s="50"/>
      <c r="CC327" s="49">
        <f>P327-AA327-AG327-AI327-AJ327</f>
        <v>0</v>
      </c>
      <c r="CD327" s="49">
        <f>P327-AK327-AL327-AM327-AN327</f>
        <v>0</v>
      </c>
      <c r="CE327" s="73">
        <f>P327-AQ327</f>
        <v>0</v>
      </c>
      <c r="CF327" s="73">
        <f>P327-AX327-BE327</f>
        <v>0</v>
      </c>
      <c r="CG327" s="73">
        <f>P327-BH327-BJ327-BL327-BN327-BP327-BR327-BT327-BV327-BX327-BZ327</f>
        <v>0</v>
      </c>
    </row>
    <row r="328" spans="1:85" s="15" customFormat="1" ht="17.25" customHeight="1">
      <c r="A328" s="68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93"/>
      <c r="P328" s="61"/>
      <c r="Q328" s="57">
        <f>P328-R328-S328-T328</f>
        <v>0</v>
      </c>
      <c r="R328" s="66"/>
      <c r="S328" s="66"/>
      <c r="T328" s="66"/>
      <c r="U328" s="66"/>
      <c r="V328" s="65"/>
      <c r="W328" s="63"/>
      <c r="X328" s="64"/>
      <c r="Y328" s="63"/>
      <c r="Z328" s="62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45"/>
      <c r="AL328" s="45"/>
      <c r="AM328" s="45"/>
      <c r="AN328" s="45"/>
      <c r="AO328" s="45"/>
      <c r="AP328" s="81"/>
      <c r="AQ328" s="21">
        <f>SUM(AR328:AW328)</f>
        <v>0</v>
      </c>
      <c r="AR328" s="61"/>
      <c r="AS328" s="61"/>
      <c r="AT328" s="61"/>
      <c r="AU328" s="61"/>
      <c r="AV328" s="61"/>
      <c r="AW328" s="61"/>
      <c r="AX328" s="21">
        <f>SUM(AY328:BD328)</f>
        <v>0</v>
      </c>
      <c r="AY328" s="61"/>
      <c r="AZ328" s="61"/>
      <c r="BA328" s="61"/>
      <c r="BB328" s="61"/>
      <c r="BC328" s="61"/>
      <c r="BD328" s="61"/>
      <c r="BE328" s="61"/>
      <c r="BF328" s="61"/>
      <c r="BG328" s="75"/>
      <c r="BH328" s="61"/>
      <c r="BI328" s="61"/>
      <c r="BJ328" s="61"/>
      <c r="BK328" s="61"/>
      <c r="BL328" s="61"/>
      <c r="BM328" s="61"/>
      <c r="BN328" s="61"/>
      <c r="BO328" s="61"/>
      <c r="BP328" s="61"/>
      <c r="BQ328" s="61"/>
      <c r="BR328" s="61"/>
      <c r="BS328" s="61"/>
      <c r="BT328" s="61"/>
      <c r="BU328" s="61"/>
      <c r="BV328" s="61"/>
      <c r="BW328" s="61"/>
      <c r="BX328" s="61"/>
      <c r="BY328" s="61"/>
      <c r="BZ328" s="61"/>
      <c r="CA328" s="61"/>
      <c r="CB328" s="50"/>
      <c r="CC328" s="49">
        <f>P328-AA328-AG328-AI328-AJ328</f>
        <v>0</v>
      </c>
      <c r="CD328" s="49">
        <f>P328-AK328-AL328-AM328-AN328</f>
        <v>0</v>
      </c>
      <c r="CE328" s="73">
        <f>P328-AQ328</f>
        <v>0</v>
      </c>
      <c r="CF328" s="73">
        <f>P328-AX328-BE328</f>
        <v>0</v>
      </c>
      <c r="CG328" s="73">
        <f>P328-BH328-BJ328-BL328-BN328-BP328-BR328-BT328-BV328-BX328-BZ328</f>
        <v>0</v>
      </c>
    </row>
    <row r="329" spans="1:85" s="15" customFormat="1" ht="17.25" customHeight="1">
      <c r="A329" s="78" t="s">
        <v>113</v>
      </c>
      <c r="B329" s="97"/>
      <c r="C329" s="97"/>
      <c r="D329" s="97"/>
      <c r="E329" s="97"/>
      <c r="F329" s="97"/>
      <c r="G329" s="97"/>
      <c r="H329" s="97"/>
      <c r="I329" s="97"/>
      <c r="J329" s="97"/>
      <c r="K329" s="97"/>
      <c r="L329" s="97"/>
      <c r="M329" s="97"/>
      <c r="N329" s="97"/>
      <c r="O329" s="96"/>
      <c r="P329" s="21">
        <f>SUM(P330:P339)</f>
        <v>0</v>
      </c>
      <c r="Q329" s="57">
        <f>P329-R329-S329-T329</f>
        <v>0</v>
      </c>
      <c r="R329" s="21">
        <f>SUM(R330:R339)</f>
        <v>0</v>
      </c>
      <c r="S329" s="21">
        <f>SUM(S330:S339)</f>
        <v>0</v>
      </c>
      <c r="T329" s="21">
        <f>SUM(T330:T339)</f>
        <v>0</v>
      </c>
      <c r="U329" s="21">
        <f>SUM(U330:U339)</f>
        <v>0</v>
      </c>
      <c r="V329" s="87">
        <f>SUM(V330:V339)</f>
        <v>0</v>
      </c>
      <c r="W329" s="21">
        <f>SUM(W330:W339)</f>
        <v>0</v>
      </c>
      <c r="X329" s="88"/>
      <c r="Y329" s="21">
        <f>SUM(Y330:Y339)</f>
        <v>0</v>
      </c>
      <c r="Z329" s="87">
        <f>SUM(Z330:Z339)</f>
        <v>0</v>
      </c>
      <c r="AA329" s="21">
        <f>SUM(AA330:AA339)</f>
        <v>0</v>
      </c>
      <c r="AB329" s="21">
        <f>SUM(AB330:AB339)</f>
        <v>0</v>
      </c>
      <c r="AC329" s="21">
        <f>SUM(AC330:AC339)</f>
        <v>0</v>
      </c>
      <c r="AD329" s="21">
        <f>SUM(AD330:AD339)</f>
        <v>0</v>
      </c>
      <c r="AE329" s="21">
        <f>SUM(AE330:AE339)</f>
        <v>0</v>
      </c>
      <c r="AF329" s="21">
        <f>SUM(AF330:AF339)</f>
        <v>0</v>
      </c>
      <c r="AG329" s="21">
        <f>SUM(AG330:AG339)</f>
        <v>0</v>
      </c>
      <c r="AH329" s="21">
        <f>SUM(AH330:AH339)</f>
        <v>0</v>
      </c>
      <c r="AI329" s="21">
        <f>SUM(AI330:AI339)</f>
        <v>0</v>
      </c>
      <c r="AJ329" s="21">
        <f>SUM(AJ330:AJ339)</f>
        <v>0</v>
      </c>
      <c r="AK329" s="21">
        <f>SUM(AK330:AK339)</f>
        <v>0</v>
      </c>
      <c r="AL329" s="21">
        <f>SUM(AL330:AL339)</f>
        <v>0</v>
      </c>
      <c r="AM329" s="21">
        <f>SUM(AM330:AM339)</f>
        <v>0</v>
      </c>
      <c r="AN329" s="21">
        <f>SUM(AN330:AN339)</f>
        <v>0</v>
      </c>
      <c r="AO329" s="21">
        <f>SUM(AO330:AO339)</f>
        <v>0</v>
      </c>
      <c r="AP329" s="87">
        <f>SUM(AP330:AP339)</f>
        <v>0</v>
      </c>
      <c r="AQ329" s="21">
        <f>SUM(AQ330:AQ339)</f>
        <v>0</v>
      </c>
      <c r="AR329" s="21">
        <f>SUM(AR330:AR339)</f>
        <v>0</v>
      </c>
      <c r="AS329" s="21">
        <f>SUM(AS330:AS339)</f>
        <v>0</v>
      </c>
      <c r="AT329" s="21">
        <f>SUM(AT330:AT339)</f>
        <v>0</v>
      </c>
      <c r="AU329" s="21">
        <f>SUM(AU330:AU339)</f>
        <v>0</v>
      </c>
      <c r="AV329" s="21">
        <f>SUM(AV330:AV339)</f>
        <v>0</v>
      </c>
      <c r="AW329" s="21">
        <f>SUM(AW330:AW339)</f>
        <v>0</v>
      </c>
      <c r="AX329" s="21">
        <f>SUM(AX330:AX339)</f>
        <v>0</v>
      </c>
      <c r="AY329" s="21">
        <f>SUM(AY330:AY339)</f>
        <v>0</v>
      </c>
      <c r="AZ329" s="21">
        <f>SUM(AZ330:AZ339)</f>
        <v>0</v>
      </c>
      <c r="BA329" s="21">
        <f>SUM(BA330:BA339)</f>
        <v>0</v>
      </c>
      <c r="BB329" s="21">
        <f>SUM(BB330:BB339)</f>
        <v>0</v>
      </c>
      <c r="BC329" s="21">
        <f>SUM(BC330:BC339)</f>
        <v>0</v>
      </c>
      <c r="BD329" s="21">
        <f>SUM(BD330:BD339)</f>
        <v>0</v>
      </c>
      <c r="BE329" s="21">
        <f>SUM(BE330:BE339)</f>
        <v>0</v>
      </c>
      <c r="BF329" s="21">
        <f>SUM(BF330:BF339)</f>
        <v>0</v>
      </c>
      <c r="BG329" s="21">
        <f>SUM(BG330:BG339)</f>
        <v>0</v>
      </c>
      <c r="BH329" s="21">
        <f>SUM(BH330:BH339)</f>
        <v>0</v>
      </c>
      <c r="BI329" s="21">
        <f>SUM(BI330:BI339)</f>
        <v>0</v>
      </c>
      <c r="BJ329" s="21">
        <f>SUM(BJ330:BJ339)</f>
        <v>0</v>
      </c>
      <c r="BK329" s="21">
        <f>SUM(BK330:BK339)</f>
        <v>0</v>
      </c>
      <c r="BL329" s="21">
        <f>SUM(BL330:BL339)</f>
        <v>0</v>
      </c>
      <c r="BM329" s="21">
        <f>SUM(BM330:BM339)</f>
        <v>0</v>
      </c>
      <c r="BN329" s="21">
        <f>SUM(BN330:BN339)</f>
        <v>0</v>
      </c>
      <c r="BO329" s="21">
        <f>SUM(BO330:BO339)</f>
        <v>0</v>
      </c>
      <c r="BP329" s="21">
        <f>SUM(BP330:BP339)</f>
        <v>0</v>
      </c>
      <c r="BQ329" s="21">
        <f>SUM(BQ330:BQ339)</f>
        <v>0</v>
      </c>
      <c r="BR329" s="21">
        <f>SUM(BR330:BR339)</f>
        <v>0</v>
      </c>
      <c r="BS329" s="21">
        <f>SUM(BS330:BS339)</f>
        <v>0</v>
      </c>
      <c r="BT329" s="21">
        <f>SUM(BT330:BT339)</f>
        <v>0</v>
      </c>
      <c r="BU329" s="21">
        <f>SUM(BU330:BU339)</f>
        <v>0</v>
      </c>
      <c r="BV329" s="21">
        <f>SUM(BV330:BV339)</f>
        <v>0</v>
      </c>
      <c r="BW329" s="21">
        <f>SUM(BW330:BW339)</f>
        <v>0</v>
      </c>
      <c r="BX329" s="21">
        <f>SUM(BX330:BX339)</f>
        <v>0</v>
      </c>
      <c r="BY329" s="21">
        <f>SUM(BY330:BY339)</f>
        <v>0</v>
      </c>
      <c r="BZ329" s="21">
        <f>SUM(BZ330:BZ339)</f>
        <v>0</v>
      </c>
      <c r="CA329" s="21">
        <f>SUM(CA330:CA339)</f>
        <v>0</v>
      </c>
      <c r="CB329" s="95"/>
      <c r="CC329" s="49">
        <f>P329-AA329-AG329-AI329-AJ329</f>
        <v>0</v>
      </c>
      <c r="CD329" s="49">
        <f>P329-AK329-AL329-AM329-AN329</f>
        <v>0</v>
      </c>
      <c r="CE329" s="73">
        <f>P329-AQ329</f>
        <v>0</v>
      </c>
      <c r="CF329" s="73">
        <f>P329-AX329-BE329</f>
        <v>0</v>
      </c>
      <c r="CG329" s="73">
        <f>P329-BH329-BJ329-BL329-BN329-BP329-BR329-BT329-BV329-BX329-BZ329</f>
        <v>0</v>
      </c>
    </row>
    <row r="330" spans="1:85" s="15" customFormat="1" ht="17.25" customHeight="1">
      <c r="A330" s="68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93"/>
      <c r="P330" s="61"/>
      <c r="Q330" s="57">
        <f>P330-R330-S330-T330</f>
        <v>0</v>
      </c>
      <c r="R330" s="66"/>
      <c r="S330" s="66"/>
      <c r="T330" s="66"/>
      <c r="U330" s="66"/>
      <c r="V330" s="65"/>
      <c r="W330" s="63"/>
      <c r="X330" s="64"/>
      <c r="Y330" s="63"/>
      <c r="Z330" s="62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45"/>
      <c r="AL330" s="45"/>
      <c r="AM330" s="45"/>
      <c r="AN330" s="45"/>
      <c r="AO330" s="45"/>
      <c r="AP330" s="81"/>
      <c r="AQ330" s="21">
        <f>SUM(AR330:AW330)</f>
        <v>0</v>
      </c>
      <c r="AR330" s="61"/>
      <c r="AS330" s="61"/>
      <c r="AT330" s="61"/>
      <c r="AU330" s="61"/>
      <c r="AV330" s="61"/>
      <c r="AW330" s="61"/>
      <c r="AX330" s="21">
        <f>SUM(AY330:BD330)</f>
        <v>0</v>
      </c>
      <c r="AY330" s="61"/>
      <c r="AZ330" s="61"/>
      <c r="BA330" s="61"/>
      <c r="BB330" s="61"/>
      <c r="BC330" s="61"/>
      <c r="BD330" s="61"/>
      <c r="BE330" s="61"/>
      <c r="BF330" s="61"/>
      <c r="BG330" s="75"/>
      <c r="BH330" s="61"/>
      <c r="BI330" s="61"/>
      <c r="BJ330" s="61"/>
      <c r="BK330" s="61"/>
      <c r="BL330" s="61"/>
      <c r="BM330" s="61"/>
      <c r="BN330" s="61"/>
      <c r="BO330" s="61"/>
      <c r="BP330" s="61"/>
      <c r="BQ330" s="61"/>
      <c r="BR330" s="61"/>
      <c r="BS330" s="61"/>
      <c r="BT330" s="61"/>
      <c r="BU330" s="61"/>
      <c r="BV330" s="61"/>
      <c r="BW330" s="61"/>
      <c r="BX330" s="61"/>
      <c r="BY330" s="61"/>
      <c r="BZ330" s="61"/>
      <c r="CA330" s="61"/>
      <c r="CB330" s="50"/>
      <c r="CC330" s="49">
        <f>P330-AA330-AG330-AI330-AJ330</f>
        <v>0</v>
      </c>
      <c r="CD330" s="49">
        <f>P330-AK330-AL330-AM330-AN330</f>
        <v>0</v>
      </c>
      <c r="CE330" s="73">
        <f>P330-AQ330</f>
        <v>0</v>
      </c>
      <c r="CF330" s="73">
        <f>P330-AX330-BE330</f>
        <v>0</v>
      </c>
      <c r="CG330" s="73">
        <f>P330-BH330-BJ330-BL330-BN330-BP330-BR330-BT330-BV330-BX330-BZ330</f>
        <v>0</v>
      </c>
    </row>
    <row r="331" spans="1:85" s="15" customFormat="1" ht="17.25" customHeight="1">
      <c r="A331" s="68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93"/>
      <c r="P331" s="61"/>
      <c r="Q331" s="57">
        <f>P331-R331-S331-T331</f>
        <v>0</v>
      </c>
      <c r="R331" s="66"/>
      <c r="S331" s="66"/>
      <c r="T331" s="66"/>
      <c r="U331" s="66"/>
      <c r="V331" s="65"/>
      <c r="W331" s="63"/>
      <c r="X331" s="64"/>
      <c r="Y331" s="63"/>
      <c r="Z331" s="62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45"/>
      <c r="AL331" s="45"/>
      <c r="AM331" s="45"/>
      <c r="AN331" s="45"/>
      <c r="AO331" s="45"/>
      <c r="AP331" s="81"/>
      <c r="AQ331" s="21">
        <f>SUM(AR331:AW331)</f>
        <v>0</v>
      </c>
      <c r="AR331" s="61"/>
      <c r="AS331" s="61"/>
      <c r="AT331" s="61"/>
      <c r="AU331" s="61"/>
      <c r="AV331" s="61"/>
      <c r="AW331" s="61"/>
      <c r="AX331" s="21">
        <f>SUM(AY331:BD331)</f>
        <v>0</v>
      </c>
      <c r="AY331" s="61"/>
      <c r="AZ331" s="61"/>
      <c r="BA331" s="61"/>
      <c r="BB331" s="61"/>
      <c r="BC331" s="61"/>
      <c r="BD331" s="61"/>
      <c r="BE331" s="61"/>
      <c r="BF331" s="61"/>
      <c r="BG331" s="75"/>
      <c r="BH331" s="61"/>
      <c r="BI331" s="61"/>
      <c r="BJ331" s="61"/>
      <c r="BK331" s="61"/>
      <c r="BL331" s="61"/>
      <c r="BM331" s="61"/>
      <c r="BN331" s="61"/>
      <c r="BO331" s="61"/>
      <c r="BP331" s="61"/>
      <c r="BQ331" s="61"/>
      <c r="BR331" s="61"/>
      <c r="BS331" s="61"/>
      <c r="BT331" s="61"/>
      <c r="BU331" s="61"/>
      <c r="BV331" s="61"/>
      <c r="BW331" s="61"/>
      <c r="BX331" s="61"/>
      <c r="BY331" s="61"/>
      <c r="BZ331" s="61"/>
      <c r="CA331" s="61"/>
      <c r="CB331" s="50"/>
      <c r="CC331" s="49">
        <f>P331-AA331-AG331-AI331-AJ331</f>
        <v>0</v>
      </c>
      <c r="CD331" s="49">
        <f>P331-AK331-AL331-AM331-AN331</f>
        <v>0</v>
      </c>
      <c r="CE331" s="73">
        <f>P331-AQ331</f>
        <v>0</v>
      </c>
      <c r="CF331" s="73">
        <f>P331-AX331-BE331</f>
        <v>0</v>
      </c>
      <c r="CG331" s="73">
        <f>P331-BH331-BJ331-BL331-BN331-BP331-BR331-BT331-BV331-BX331-BZ331</f>
        <v>0</v>
      </c>
    </row>
    <row r="332" spans="1:85" s="15" customFormat="1" ht="17.25" customHeight="1">
      <c r="A332" s="68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93"/>
      <c r="P332" s="61"/>
      <c r="Q332" s="57">
        <f>P332-R332-S332-T332</f>
        <v>0</v>
      </c>
      <c r="R332" s="66"/>
      <c r="S332" s="66"/>
      <c r="T332" s="66"/>
      <c r="U332" s="66"/>
      <c r="V332" s="65"/>
      <c r="W332" s="63"/>
      <c r="X332" s="64"/>
      <c r="Y332" s="63"/>
      <c r="Z332" s="62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45"/>
      <c r="AL332" s="45"/>
      <c r="AM332" s="45"/>
      <c r="AN332" s="45"/>
      <c r="AO332" s="45"/>
      <c r="AP332" s="81"/>
      <c r="AQ332" s="21">
        <f>SUM(AR332:AW332)</f>
        <v>0</v>
      </c>
      <c r="AR332" s="61"/>
      <c r="AS332" s="61"/>
      <c r="AT332" s="61"/>
      <c r="AU332" s="61"/>
      <c r="AV332" s="61"/>
      <c r="AW332" s="61"/>
      <c r="AX332" s="21">
        <f>SUM(AY332:BD332)</f>
        <v>0</v>
      </c>
      <c r="AY332" s="61"/>
      <c r="AZ332" s="61"/>
      <c r="BA332" s="61"/>
      <c r="BB332" s="61"/>
      <c r="BC332" s="61"/>
      <c r="BD332" s="61"/>
      <c r="BE332" s="61"/>
      <c r="BF332" s="61"/>
      <c r="BG332" s="75"/>
      <c r="BH332" s="61"/>
      <c r="BI332" s="61"/>
      <c r="BJ332" s="61"/>
      <c r="BK332" s="61"/>
      <c r="BL332" s="61"/>
      <c r="BM332" s="61"/>
      <c r="BN332" s="61"/>
      <c r="BO332" s="61"/>
      <c r="BP332" s="61"/>
      <c r="BQ332" s="61"/>
      <c r="BR332" s="61"/>
      <c r="BS332" s="61"/>
      <c r="BT332" s="61"/>
      <c r="BU332" s="61"/>
      <c r="BV332" s="61"/>
      <c r="BW332" s="61"/>
      <c r="BX332" s="61"/>
      <c r="BY332" s="61"/>
      <c r="BZ332" s="61"/>
      <c r="CA332" s="61"/>
      <c r="CB332" s="50"/>
      <c r="CC332" s="49">
        <f>P332-AA332-AG332-AI332-AJ332</f>
        <v>0</v>
      </c>
      <c r="CD332" s="49">
        <f>P332-AK332-AL332-AM332-AN332</f>
        <v>0</v>
      </c>
      <c r="CE332" s="73">
        <f>P332-AQ332</f>
        <v>0</v>
      </c>
      <c r="CF332" s="73">
        <f>P332-AX332-BE332</f>
        <v>0</v>
      </c>
      <c r="CG332" s="73">
        <f>P332-BH332-BJ332-BL332-BN332-BP332-BR332-BT332-BV332-BX332-BZ332</f>
        <v>0</v>
      </c>
    </row>
    <row r="333" spans="1:85" s="15" customFormat="1" ht="17.25" customHeight="1">
      <c r="A333" s="68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93"/>
      <c r="P333" s="61"/>
      <c r="Q333" s="57">
        <f>P333-R333-S333-T333</f>
        <v>0</v>
      </c>
      <c r="R333" s="66"/>
      <c r="S333" s="66"/>
      <c r="T333" s="66"/>
      <c r="U333" s="66"/>
      <c r="V333" s="65"/>
      <c r="W333" s="63"/>
      <c r="X333" s="64"/>
      <c r="Y333" s="63"/>
      <c r="Z333" s="62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45"/>
      <c r="AL333" s="45"/>
      <c r="AM333" s="45"/>
      <c r="AN333" s="45"/>
      <c r="AO333" s="45"/>
      <c r="AP333" s="81"/>
      <c r="AQ333" s="21">
        <f>SUM(AR333:AW333)</f>
        <v>0</v>
      </c>
      <c r="AR333" s="61"/>
      <c r="AS333" s="61"/>
      <c r="AT333" s="61"/>
      <c r="AU333" s="61"/>
      <c r="AV333" s="61"/>
      <c r="AW333" s="61"/>
      <c r="AX333" s="21">
        <f>SUM(AY333:BD333)</f>
        <v>0</v>
      </c>
      <c r="AY333" s="61"/>
      <c r="AZ333" s="61"/>
      <c r="BA333" s="61"/>
      <c r="BB333" s="61"/>
      <c r="BC333" s="61"/>
      <c r="BD333" s="61"/>
      <c r="BE333" s="61"/>
      <c r="BF333" s="61"/>
      <c r="BG333" s="75"/>
      <c r="BH333" s="61"/>
      <c r="BI333" s="61"/>
      <c r="BJ333" s="61"/>
      <c r="BK333" s="61"/>
      <c r="BL333" s="61"/>
      <c r="BM333" s="61"/>
      <c r="BN333" s="61"/>
      <c r="BO333" s="61"/>
      <c r="BP333" s="61"/>
      <c r="BQ333" s="61"/>
      <c r="BR333" s="61"/>
      <c r="BS333" s="61"/>
      <c r="BT333" s="61"/>
      <c r="BU333" s="61"/>
      <c r="BV333" s="61"/>
      <c r="BW333" s="61"/>
      <c r="BX333" s="61"/>
      <c r="BY333" s="61"/>
      <c r="BZ333" s="61"/>
      <c r="CA333" s="61"/>
      <c r="CB333" s="50"/>
      <c r="CC333" s="49">
        <f>P333-AA333-AG333-AI333-AJ333</f>
        <v>0</v>
      </c>
      <c r="CD333" s="49">
        <f>P333-AK333-AL333-AM333-AN333</f>
        <v>0</v>
      </c>
      <c r="CE333" s="73">
        <f>P333-AQ333</f>
        <v>0</v>
      </c>
      <c r="CF333" s="73">
        <f>P333-AX333-BE333</f>
        <v>0</v>
      </c>
      <c r="CG333" s="73">
        <f>P333-BH333-BJ333-BL333-BN333-BP333-BR333-BT333-BV333-BX333-BZ333</f>
        <v>0</v>
      </c>
    </row>
    <row r="334" spans="1:85" s="15" customFormat="1" ht="17.25" customHeight="1">
      <c r="A334" s="68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93"/>
      <c r="P334" s="61"/>
      <c r="Q334" s="57">
        <f>P334-R334-S334-T334</f>
        <v>0</v>
      </c>
      <c r="R334" s="66"/>
      <c r="S334" s="66"/>
      <c r="T334" s="66"/>
      <c r="U334" s="66"/>
      <c r="V334" s="65"/>
      <c r="W334" s="63"/>
      <c r="X334" s="64"/>
      <c r="Y334" s="63"/>
      <c r="Z334" s="62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45"/>
      <c r="AL334" s="45"/>
      <c r="AM334" s="45"/>
      <c r="AN334" s="45"/>
      <c r="AO334" s="45"/>
      <c r="AP334" s="81"/>
      <c r="AQ334" s="21">
        <f>SUM(AR334:AW334)</f>
        <v>0</v>
      </c>
      <c r="AR334" s="61"/>
      <c r="AS334" s="61"/>
      <c r="AT334" s="61"/>
      <c r="AU334" s="61"/>
      <c r="AV334" s="61"/>
      <c r="AW334" s="61"/>
      <c r="AX334" s="21">
        <f>SUM(AY334:BD334)</f>
        <v>0</v>
      </c>
      <c r="AY334" s="61"/>
      <c r="AZ334" s="61"/>
      <c r="BA334" s="61"/>
      <c r="BB334" s="61"/>
      <c r="BC334" s="61"/>
      <c r="BD334" s="61"/>
      <c r="BE334" s="61"/>
      <c r="BF334" s="61"/>
      <c r="BG334" s="75"/>
      <c r="BH334" s="61"/>
      <c r="BI334" s="61"/>
      <c r="BJ334" s="61"/>
      <c r="BK334" s="61"/>
      <c r="BL334" s="61"/>
      <c r="BM334" s="61"/>
      <c r="BN334" s="61"/>
      <c r="BO334" s="61"/>
      <c r="BP334" s="61"/>
      <c r="BQ334" s="61"/>
      <c r="BR334" s="61"/>
      <c r="BS334" s="61"/>
      <c r="BT334" s="61"/>
      <c r="BU334" s="61"/>
      <c r="BV334" s="61"/>
      <c r="BW334" s="61"/>
      <c r="BX334" s="61"/>
      <c r="BY334" s="61"/>
      <c r="BZ334" s="61"/>
      <c r="CA334" s="61"/>
      <c r="CB334" s="50"/>
      <c r="CC334" s="49">
        <f>P334-AA334-AG334-AI334-AJ334</f>
        <v>0</v>
      </c>
      <c r="CD334" s="49">
        <f>P334-AK334-AL334-AM334-AN334</f>
        <v>0</v>
      </c>
      <c r="CE334" s="73">
        <f>P334-AQ334</f>
        <v>0</v>
      </c>
      <c r="CF334" s="73">
        <f>P334-AX334-BE334</f>
        <v>0</v>
      </c>
      <c r="CG334" s="73">
        <f>P334-BH334-BJ334-BL334-BN334-BP334-BR334-BT334-BV334-BX334-BZ334</f>
        <v>0</v>
      </c>
    </row>
    <row r="335" spans="1:85" s="15" customFormat="1" ht="17.25" customHeight="1">
      <c r="A335" s="68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93"/>
      <c r="P335" s="61"/>
      <c r="Q335" s="57">
        <f>P335-R335-S335-T335</f>
        <v>0</v>
      </c>
      <c r="R335" s="66"/>
      <c r="S335" s="66"/>
      <c r="T335" s="66"/>
      <c r="U335" s="66"/>
      <c r="V335" s="65"/>
      <c r="W335" s="63"/>
      <c r="X335" s="64"/>
      <c r="Y335" s="63"/>
      <c r="Z335" s="62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45"/>
      <c r="AL335" s="45"/>
      <c r="AM335" s="45"/>
      <c r="AN335" s="45"/>
      <c r="AO335" s="45"/>
      <c r="AP335" s="81"/>
      <c r="AQ335" s="21">
        <f>SUM(AR335:AW335)</f>
        <v>0</v>
      </c>
      <c r="AR335" s="61"/>
      <c r="AS335" s="61"/>
      <c r="AT335" s="61"/>
      <c r="AU335" s="61"/>
      <c r="AV335" s="61"/>
      <c r="AW335" s="61"/>
      <c r="AX335" s="21">
        <f>SUM(AY335:BD335)</f>
        <v>0</v>
      </c>
      <c r="AY335" s="61"/>
      <c r="AZ335" s="61"/>
      <c r="BA335" s="61"/>
      <c r="BB335" s="61"/>
      <c r="BC335" s="61"/>
      <c r="BD335" s="61"/>
      <c r="BE335" s="61"/>
      <c r="BF335" s="61"/>
      <c r="BG335" s="75"/>
      <c r="BH335" s="61"/>
      <c r="BI335" s="61"/>
      <c r="BJ335" s="61"/>
      <c r="BK335" s="61"/>
      <c r="BL335" s="61"/>
      <c r="BM335" s="61"/>
      <c r="BN335" s="61"/>
      <c r="BO335" s="61"/>
      <c r="BP335" s="61"/>
      <c r="BQ335" s="61"/>
      <c r="BR335" s="61"/>
      <c r="BS335" s="61"/>
      <c r="BT335" s="61"/>
      <c r="BU335" s="61"/>
      <c r="BV335" s="61"/>
      <c r="BW335" s="61"/>
      <c r="BX335" s="61"/>
      <c r="BY335" s="61"/>
      <c r="BZ335" s="61"/>
      <c r="CA335" s="61"/>
      <c r="CB335" s="50"/>
      <c r="CC335" s="49">
        <f>P335-AA335-AG335-AI335-AJ335</f>
        <v>0</v>
      </c>
      <c r="CD335" s="49">
        <f>P335-AK335-AL335-AM335-AN335</f>
        <v>0</v>
      </c>
      <c r="CE335" s="73">
        <f>P335-AQ335</f>
        <v>0</v>
      </c>
      <c r="CF335" s="73">
        <f>P335-AX335-BE335</f>
        <v>0</v>
      </c>
      <c r="CG335" s="73">
        <f>P335-BH335-BJ335-BL335-BN335-BP335-BR335-BT335-BV335-BX335-BZ335</f>
        <v>0</v>
      </c>
    </row>
    <row r="336" spans="1:85" s="15" customFormat="1" ht="17.25" customHeight="1">
      <c r="A336" s="68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93"/>
      <c r="P336" s="61"/>
      <c r="Q336" s="57">
        <f>P336-R336-S336-T336</f>
        <v>0</v>
      </c>
      <c r="R336" s="66"/>
      <c r="S336" s="66"/>
      <c r="T336" s="66"/>
      <c r="U336" s="66"/>
      <c r="V336" s="65"/>
      <c r="W336" s="63"/>
      <c r="X336" s="64"/>
      <c r="Y336" s="63"/>
      <c r="Z336" s="62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45"/>
      <c r="AL336" s="45"/>
      <c r="AM336" s="45"/>
      <c r="AN336" s="45"/>
      <c r="AO336" s="45"/>
      <c r="AP336" s="81"/>
      <c r="AQ336" s="21">
        <f>SUM(AR336:AW336)</f>
        <v>0</v>
      </c>
      <c r="AR336" s="61"/>
      <c r="AS336" s="61"/>
      <c r="AT336" s="61"/>
      <c r="AU336" s="61"/>
      <c r="AV336" s="61"/>
      <c r="AW336" s="61"/>
      <c r="AX336" s="21">
        <f>SUM(AY336:BD336)</f>
        <v>0</v>
      </c>
      <c r="AY336" s="61"/>
      <c r="AZ336" s="61"/>
      <c r="BA336" s="61"/>
      <c r="BB336" s="61"/>
      <c r="BC336" s="61"/>
      <c r="BD336" s="61"/>
      <c r="BE336" s="61"/>
      <c r="BF336" s="61"/>
      <c r="BG336" s="75"/>
      <c r="BH336" s="61"/>
      <c r="BI336" s="61"/>
      <c r="BJ336" s="61"/>
      <c r="BK336" s="61"/>
      <c r="BL336" s="61"/>
      <c r="BM336" s="61"/>
      <c r="BN336" s="61"/>
      <c r="BO336" s="61"/>
      <c r="BP336" s="61"/>
      <c r="BQ336" s="61"/>
      <c r="BR336" s="61"/>
      <c r="BS336" s="61"/>
      <c r="BT336" s="61"/>
      <c r="BU336" s="61"/>
      <c r="BV336" s="61"/>
      <c r="BW336" s="61"/>
      <c r="BX336" s="61"/>
      <c r="BY336" s="61"/>
      <c r="BZ336" s="61"/>
      <c r="CA336" s="61"/>
      <c r="CB336" s="50"/>
      <c r="CC336" s="49">
        <f>P336-AA336-AG336-AI336-AJ336</f>
        <v>0</v>
      </c>
      <c r="CD336" s="49">
        <f>P336-AK336-AL336-AM336-AN336</f>
        <v>0</v>
      </c>
      <c r="CE336" s="73">
        <f>P336-AQ336</f>
        <v>0</v>
      </c>
      <c r="CF336" s="73">
        <f>P336-AX336-BE336</f>
        <v>0</v>
      </c>
      <c r="CG336" s="73">
        <f>P336-BH336-BJ336-BL336-BN336-BP336-BR336-BT336-BV336-BX336-BZ336</f>
        <v>0</v>
      </c>
    </row>
    <row r="337" spans="1:85" s="15" customFormat="1" ht="17.25" customHeight="1">
      <c r="A337" s="68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93"/>
      <c r="P337" s="61"/>
      <c r="Q337" s="57">
        <f>P337-R337-S337-T337</f>
        <v>0</v>
      </c>
      <c r="R337" s="66"/>
      <c r="S337" s="66"/>
      <c r="T337" s="66"/>
      <c r="U337" s="66"/>
      <c r="V337" s="65"/>
      <c r="W337" s="63"/>
      <c r="X337" s="64"/>
      <c r="Y337" s="63"/>
      <c r="Z337" s="62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45"/>
      <c r="AL337" s="45"/>
      <c r="AM337" s="45"/>
      <c r="AN337" s="45"/>
      <c r="AO337" s="45"/>
      <c r="AP337" s="81"/>
      <c r="AQ337" s="21">
        <f>SUM(AR337:AW337)</f>
        <v>0</v>
      </c>
      <c r="AR337" s="61"/>
      <c r="AS337" s="61"/>
      <c r="AT337" s="61"/>
      <c r="AU337" s="61"/>
      <c r="AV337" s="61"/>
      <c r="AW337" s="61"/>
      <c r="AX337" s="21">
        <f>SUM(AY337:BD337)</f>
        <v>0</v>
      </c>
      <c r="AY337" s="61"/>
      <c r="AZ337" s="61"/>
      <c r="BA337" s="61"/>
      <c r="BB337" s="61"/>
      <c r="BC337" s="61"/>
      <c r="BD337" s="61"/>
      <c r="BE337" s="61"/>
      <c r="BF337" s="61"/>
      <c r="BG337" s="75"/>
      <c r="BH337" s="61"/>
      <c r="BI337" s="61"/>
      <c r="BJ337" s="61"/>
      <c r="BK337" s="61"/>
      <c r="BL337" s="61"/>
      <c r="BM337" s="61"/>
      <c r="BN337" s="61"/>
      <c r="BO337" s="61"/>
      <c r="BP337" s="61"/>
      <c r="BQ337" s="61"/>
      <c r="BR337" s="61"/>
      <c r="BS337" s="61"/>
      <c r="BT337" s="61"/>
      <c r="BU337" s="61"/>
      <c r="BV337" s="61"/>
      <c r="BW337" s="61"/>
      <c r="BX337" s="61"/>
      <c r="BY337" s="61"/>
      <c r="BZ337" s="61"/>
      <c r="CA337" s="61"/>
      <c r="CB337" s="50"/>
      <c r="CC337" s="49">
        <f>P337-AA337-AG337-AI337-AJ337</f>
        <v>0</v>
      </c>
      <c r="CD337" s="49">
        <f>P337-AK337-AL337-AM337-AN337</f>
        <v>0</v>
      </c>
      <c r="CE337" s="73">
        <f>P337-AQ337</f>
        <v>0</v>
      </c>
      <c r="CF337" s="73">
        <f>P337-AX337-BE337</f>
        <v>0</v>
      </c>
      <c r="CG337" s="73">
        <f>P337-BH337-BJ337-BL337-BN337-BP337-BR337-BT337-BV337-BX337-BZ337</f>
        <v>0</v>
      </c>
    </row>
    <row r="338" spans="1:85" s="15" customFormat="1" ht="17.25" customHeight="1">
      <c r="A338" s="68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93"/>
      <c r="P338" s="61"/>
      <c r="Q338" s="57">
        <f>P338-R338-S338-T338</f>
        <v>0</v>
      </c>
      <c r="R338" s="66"/>
      <c r="S338" s="66"/>
      <c r="T338" s="66"/>
      <c r="U338" s="66"/>
      <c r="V338" s="65"/>
      <c r="W338" s="63"/>
      <c r="X338" s="64"/>
      <c r="Y338" s="63"/>
      <c r="Z338" s="62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45"/>
      <c r="AL338" s="45"/>
      <c r="AM338" s="45"/>
      <c r="AN338" s="45"/>
      <c r="AO338" s="45"/>
      <c r="AP338" s="81"/>
      <c r="AQ338" s="21">
        <f>SUM(AR338:AW338)</f>
        <v>0</v>
      </c>
      <c r="AR338" s="61"/>
      <c r="AS338" s="61"/>
      <c r="AT338" s="61"/>
      <c r="AU338" s="61"/>
      <c r="AV338" s="61"/>
      <c r="AW338" s="61"/>
      <c r="AX338" s="21">
        <f>SUM(AY338:BD338)</f>
        <v>0</v>
      </c>
      <c r="AY338" s="61"/>
      <c r="AZ338" s="61"/>
      <c r="BA338" s="61"/>
      <c r="BB338" s="61"/>
      <c r="BC338" s="61"/>
      <c r="BD338" s="61"/>
      <c r="BE338" s="61"/>
      <c r="BF338" s="61"/>
      <c r="BG338" s="75"/>
      <c r="BH338" s="61"/>
      <c r="BI338" s="61"/>
      <c r="BJ338" s="61"/>
      <c r="BK338" s="61"/>
      <c r="BL338" s="61"/>
      <c r="BM338" s="61"/>
      <c r="BN338" s="61"/>
      <c r="BO338" s="61"/>
      <c r="BP338" s="61"/>
      <c r="BQ338" s="61"/>
      <c r="BR338" s="61"/>
      <c r="BS338" s="61"/>
      <c r="BT338" s="61"/>
      <c r="BU338" s="61"/>
      <c r="BV338" s="61"/>
      <c r="BW338" s="61"/>
      <c r="BX338" s="61"/>
      <c r="BY338" s="61"/>
      <c r="BZ338" s="61"/>
      <c r="CA338" s="61"/>
      <c r="CB338" s="50"/>
      <c r="CC338" s="49">
        <f>P338-AA338-AG338-AI338-AJ338</f>
        <v>0</v>
      </c>
      <c r="CD338" s="49">
        <f>P338-AK338-AL338-AM338-AN338</f>
        <v>0</v>
      </c>
      <c r="CE338" s="73">
        <f>P338-AQ338</f>
        <v>0</v>
      </c>
      <c r="CF338" s="73">
        <f>P338-AX338-BE338</f>
        <v>0</v>
      </c>
      <c r="CG338" s="73">
        <f>P338-BH338-BJ338-BL338-BN338-BP338-BR338-BT338-BV338-BX338-BZ338</f>
        <v>0</v>
      </c>
    </row>
    <row r="339" spans="1:85" s="15" customFormat="1" ht="17.25" customHeight="1">
      <c r="A339" s="68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93"/>
      <c r="P339" s="61"/>
      <c r="Q339" s="57">
        <f>P339-R339-S339-T339</f>
        <v>0</v>
      </c>
      <c r="R339" s="66"/>
      <c r="S339" s="66"/>
      <c r="T339" s="66"/>
      <c r="U339" s="66"/>
      <c r="V339" s="65"/>
      <c r="W339" s="63"/>
      <c r="X339" s="64"/>
      <c r="Y339" s="63"/>
      <c r="Z339" s="62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45"/>
      <c r="AL339" s="45"/>
      <c r="AM339" s="45"/>
      <c r="AN339" s="45"/>
      <c r="AO339" s="45"/>
      <c r="AP339" s="81"/>
      <c r="AQ339" s="21">
        <f>SUM(AR339:AW339)</f>
        <v>0</v>
      </c>
      <c r="AR339" s="61"/>
      <c r="AS339" s="61"/>
      <c r="AT339" s="61"/>
      <c r="AU339" s="61"/>
      <c r="AV339" s="61"/>
      <c r="AW339" s="61"/>
      <c r="AX339" s="21">
        <f>SUM(AY339:BD339)</f>
        <v>0</v>
      </c>
      <c r="AY339" s="61"/>
      <c r="AZ339" s="61"/>
      <c r="BA339" s="61"/>
      <c r="BB339" s="61"/>
      <c r="BC339" s="61"/>
      <c r="BD339" s="61"/>
      <c r="BE339" s="61"/>
      <c r="BF339" s="61"/>
      <c r="BG339" s="75"/>
      <c r="BH339" s="61"/>
      <c r="BI339" s="61"/>
      <c r="BJ339" s="61"/>
      <c r="BK339" s="61"/>
      <c r="BL339" s="61"/>
      <c r="BM339" s="61"/>
      <c r="BN339" s="61"/>
      <c r="BO339" s="61"/>
      <c r="BP339" s="61"/>
      <c r="BQ339" s="61"/>
      <c r="BR339" s="61"/>
      <c r="BS339" s="61"/>
      <c r="BT339" s="61"/>
      <c r="BU339" s="61"/>
      <c r="BV339" s="61"/>
      <c r="BW339" s="61"/>
      <c r="BX339" s="61"/>
      <c r="BY339" s="61"/>
      <c r="BZ339" s="61"/>
      <c r="CA339" s="61"/>
      <c r="CB339" s="50"/>
      <c r="CC339" s="49">
        <f>P339-AA339-AG339-AI339-AJ339</f>
        <v>0</v>
      </c>
      <c r="CD339" s="49">
        <f>P339-AK339-AL339-AM339-AN339</f>
        <v>0</v>
      </c>
      <c r="CE339" s="73">
        <f>P339-AQ339</f>
        <v>0</v>
      </c>
      <c r="CF339" s="73">
        <f>P339-AX339-BE339</f>
        <v>0</v>
      </c>
      <c r="CG339" s="73">
        <f>P339-BH339-BJ339-BL339-BN339-BP339-BR339-BT339-BV339-BX339-BZ339</f>
        <v>0</v>
      </c>
    </row>
    <row r="340" spans="1:85" s="15" customFormat="1" ht="32.25" customHeight="1">
      <c r="A340" s="78" t="s">
        <v>112</v>
      </c>
      <c r="B340" s="97"/>
      <c r="C340" s="97"/>
      <c r="D340" s="97"/>
      <c r="E340" s="97"/>
      <c r="F340" s="97"/>
      <c r="G340" s="97"/>
      <c r="H340" s="97"/>
      <c r="I340" s="97"/>
      <c r="J340" s="97"/>
      <c r="K340" s="97"/>
      <c r="L340" s="97"/>
      <c r="M340" s="97"/>
      <c r="N340" s="97"/>
      <c r="O340" s="96"/>
      <c r="P340" s="21">
        <f>SUM(P341:P344)</f>
        <v>1</v>
      </c>
      <c r="Q340" s="57">
        <f>P340-R340-S340-T340</f>
        <v>0</v>
      </c>
      <c r="R340" s="21">
        <f>SUM(R341:R344)</f>
        <v>0</v>
      </c>
      <c r="S340" s="21">
        <f>SUM(S341:S344)</f>
        <v>1</v>
      </c>
      <c r="T340" s="21">
        <f>SUM(T341:T344)</f>
        <v>0</v>
      </c>
      <c r="U340" s="21">
        <f>SUM(U341:U344)</f>
        <v>0</v>
      </c>
      <c r="V340" s="87">
        <f>SUM(V341:V344)</f>
        <v>1</v>
      </c>
      <c r="W340" s="21">
        <f>SUM(W341:W344)</f>
        <v>0</v>
      </c>
      <c r="X340" s="88"/>
      <c r="Y340" s="21">
        <f>SUM(Y341:Y344)</f>
        <v>0</v>
      </c>
      <c r="Z340" s="87">
        <f>SUM(Z341:Z344)</f>
        <v>0</v>
      </c>
      <c r="AA340" s="21">
        <f>SUM(AA341:AA344)</f>
        <v>1</v>
      </c>
      <c r="AB340" s="21">
        <f>SUM(AB341:AB344)</f>
        <v>1</v>
      </c>
      <c r="AC340" s="21">
        <f>SUM(AC341:AC344)</f>
        <v>0</v>
      </c>
      <c r="AD340" s="21">
        <f>SUM(AD341:AD344)</f>
        <v>0</v>
      </c>
      <c r="AE340" s="21">
        <f>SUM(AE341:AE344)</f>
        <v>0</v>
      </c>
      <c r="AF340" s="21">
        <f>SUM(AF341:AF344)</f>
        <v>0</v>
      </c>
      <c r="AG340" s="21">
        <f>SUM(AG341:AG344)</f>
        <v>0</v>
      </c>
      <c r="AH340" s="21">
        <f>SUM(AH341:AH344)</f>
        <v>0</v>
      </c>
      <c r="AI340" s="21">
        <f>SUM(AI341:AI344)</f>
        <v>0</v>
      </c>
      <c r="AJ340" s="21">
        <f>SUM(AJ341:AJ344)</f>
        <v>0</v>
      </c>
      <c r="AK340" s="21">
        <f>SUM(AK341:AK344)</f>
        <v>1</v>
      </c>
      <c r="AL340" s="21">
        <f>SUM(AL341:AL344)</f>
        <v>0</v>
      </c>
      <c r="AM340" s="21">
        <f>SUM(AM341:AM344)</f>
        <v>0</v>
      </c>
      <c r="AN340" s="21">
        <f>SUM(AN341:AN344)</f>
        <v>0</v>
      </c>
      <c r="AO340" s="21">
        <f>SUM(AO341:AO344)</f>
        <v>1</v>
      </c>
      <c r="AP340" s="87">
        <f>SUM(AP341:AP344)</f>
        <v>1</v>
      </c>
      <c r="AQ340" s="21">
        <f>SUM(AQ341:AQ344)</f>
        <v>1</v>
      </c>
      <c r="AR340" s="21">
        <f>SUM(AR341:AR344)</f>
        <v>0</v>
      </c>
      <c r="AS340" s="21">
        <f>SUM(AS341:AS344)</f>
        <v>0</v>
      </c>
      <c r="AT340" s="21">
        <f>SUM(AT341:AT344)</f>
        <v>0</v>
      </c>
      <c r="AU340" s="21">
        <f>SUM(AU341:AU344)</f>
        <v>0</v>
      </c>
      <c r="AV340" s="21">
        <f>SUM(AV341:AV344)</f>
        <v>0</v>
      </c>
      <c r="AW340" s="21">
        <f>SUM(AW341:AW344)</f>
        <v>1</v>
      </c>
      <c r="AX340" s="21">
        <f>SUM(AX341:AX344)</f>
        <v>1</v>
      </c>
      <c r="AY340" s="21">
        <f>SUM(AY341:AY344)</f>
        <v>0</v>
      </c>
      <c r="AZ340" s="21">
        <f>SUM(AZ341:AZ344)</f>
        <v>0</v>
      </c>
      <c r="BA340" s="21">
        <f>SUM(BA341:BA344)</f>
        <v>0</v>
      </c>
      <c r="BB340" s="21">
        <f>SUM(BB341:BB344)</f>
        <v>0</v>
      </c>
      <c r="BC340" s="21">
        <f>SUM(BC341:BC344)</f>
        <v>0</v>
      </c>
      <c r="BD340" s="21">
        <f>SUM(BD341:BD344)</f>
        <v>1</v>
      </c>
      <c r="BE340" s="21">
        <f>SUM(BE341:BE344)</f>
        <v>0</v>
      </c>
      <c r="BF340" s="21">
        <f>SUM(BF341:BF344)</f>
        <v>1</v>
      </c>
      <c r="BG340" s="21">
        <f>SUM(BG341:BG344)</f>
        <v>0</v>
      </c>
      <c r="BH340" s="21">
        <f>SUM(BH341:BH344)</f>
        <v>0</v>
      </c>
      <c r="BI340" s="21">
        <f>SUM(BI341:BI344)</f>
        <v>0</v>
      </c>
      <c r="BJ340" s="21">
        <f>SUM(BJ341:BJ344)</f>
        <v>0</v>
      </c>
      <c r="BK340" s="21">
        <f>SUM(BK341:BK344)</f>
        <v>0</v>
      </c>
      <c r="BL340" s="21">
        <f>SUM(BL341:BL344)</f>
        <v>0</v>
      </c>
      <c r="BM340" s="21">
        <f>SUM(BM341:BM344)</f>
        <v>0</v>
      </c>
      <c r="BN340" s="21">
        <f>SUM(BN341:BN344)</f>
        <v>0</v>
      </c>
      <c r="BO340" s="21">
        <f>SUM(BO341:BO344)</f>
        <v>0</v>
      </c>
      <c r="BP340" s="21">
        <f>SUM(BP341:BP344)</f>
        <v>0</v>
      </c>
      <c r="BQ340" s="21">
        <f>SUM(BQ341:BQ344)</f>
        <v>0</v>
      </c>
      <c r="BR340" s="21">
        <f>SUM(BR341:BR344)</f>
        <v>0</v>
      </c>
      <c r="BS340" s="21">
        <f>SUM(BS341:BS344)</f>
        <v>0</v>
      </c>
      <c r="BT340" s="21">
        <f>SUM(BT341:BT344)</f>
        <v>0</v>
      </c>
      <c r="BU340" s="21">
        <f>SUM(BU341:BU344)</f>
        <v>0</v>
      </c>
      <c r="BV340" s="21">
        <f>SUM(BV341:BV344)</f>
        <v>1</v>
      </c>
      <c r="BW340" s="21">
        <f>SUM(BW341:BW344)</f>
        <v>1</v>
      </c>
      <c r="BX340" s="21">
        <f>SUM(BX341:BX344)</f>
        <v>0</v>
      </c>
      <c r="BY340" s="21">
        <f>SUM(BY341:BY344)</f>
        <v>0</v>
      </c>
      <c r="BZ340" s="21">
        <f>SUM(BZ341:BZ344)</f>
        <v>0</v>
      </c>
      <c r="CA340" s="21">
        <f>SUM(CA341:CA344)</f>
        <v>0</v>
      </c>
      <c r="CB340" s="95"/>
      <c r="CC340" s="49">
        <f>P340-AA340-AG340-AI340-AJ340</f>
        <v>0</v>
      </c>
      <c r="CD340" s="49">
        <f>P340-AK340-AL340-AM340-AN340</f>
        <v>0</v>
      </c>
      <c r="CE340" s="73">
        <f>P340-AQ340</f>
        <v>0</v>
      </c>
      <c r="CF340" s="73">
        <f>P340-AX340-BE340</f>
        <v>0</v>
      </c>
      <c r="CG340" s="73">
        <f>P340-BH340-BJ340-BL340-BN340-BP340-BR340-BT340-BV340-BX340-BZ340</f>
        <v>0</v>
      </c>
    </row>
    <row r="341" spans="1:85" s="15" customFormat="1" ht="15" customHeight="1">
      <c r="A341" s="68" t="s">
        <v>111</v>
      </c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93"/>
      <c r="P341" s="61">
        <v>1</v>
      </c>
      <c r="Q341" s="57">
        <f>P341-R341-S341-T341</f>
        <v>0</v>
      </c>
      <c r="R341" s="66"/>
      <c r="S341" s="66">
        <v>1</v>
      </c>
      <c r="T341" s="66"/>
      <c r="U341" s="66"/>
      <c r="V341" s="65">
        <v>1</v>
      </c>
      <c r="W341" s="63"/>
      <c r="X341" s="64"/>
      <c r="Y341" s="63"/>
      <c r="Z341" s="62"/>
      <c r="AA341" s="61">
        <v>1</v>
      </c>
      <c r="AB341" s="61">
        <v>1</v>
      </c>
      <c r="AC341" s="61"/>
      <c r="AD341" s="61"/>
      <c r="AE341" s="61"/>
      <c r="AF341" s="61"/>
      <c r="AG341" s="61"/>
      <c r="AH341" s="61"/>
      <c r="AI341" s="61"/>
      <c r="AJ341" s="61"/>
      <c r="AK341" s="45">
        <v>1</v>
      </c>
      <c r="AL341" s="45"/>
      <c r="AM341" s="45"/>
      <c r="AN341" s="45"/>
      <c r="AO341" s="45">
        <v>1</v>
      </c>
      <c r="AP341" s="81">
        <v>1</v>
      </c>
      <c r="AQ341" s="21">
        <f>SUM(AR341:AW341)</f>
        <v>1</v>
      </c>
      <c r="AR341" s="61"/>
      <c r="AS341" s="61"/>
      <c r="AT341" s="61"/>
      <c r="AU341" s="61"/>
      <c r="AV341" s="61"/>
      <c r="AW341" s="61">
        <v>1</v>
      </c>
      <c r="AX341" s="21">
        <f>SUM(AY341:BD341)</f>
        <v>1</v>
      </c>
      <c r="AY341" s="61"/>
      <c r="AZ341" s="61"/>
      <c r="BA341" s="61"/>
      <c r="BB341" s="61"/>
      <c r="BC341" s="61"/>
      <c r="BD341" s="61">
        <v>1</v>
      </c>
      <c r="BE341" s="61"/>
      <c r="BF341" s="61">
        <v>1</v>
      </c>
      <c r="BG341" s="75"/>
      <c r="BH341" s="61"/>
      <c r="BI341" s="61"/>
      <c r="BJ341" s="61"/>
      <c r="BK341" s="61"/>
      <c r="BL341" s="61"/>
      <c r="BM341" s="61"/>
      <c r="BN341" s="61"/>
      <c r="BO341" s="61"/>
      <c r="BP341" s="61"/>
      <c r="BQ341" s="61"/>
      <c r="BR341" s="61"/>
      <c r="BS341" s="61"/>
      <c r="BT341" s="61"/>
      <c r="BU341" s="61"/>
      <c r="BV341" s="61">
        <v>1</v>
      </c>
      <c r="BW341" s="61">
        <v>1</v>
      </c>
      <c r="BX341" s="61"/>
      <c r="BY341" s="61"/>
      <c r="BZ341" s="61"/>
      <c r="CA341" s="61"/>
      <c r="CB341" s="50"/>
      <c r="CC341" s="49">
        <f>P341-AA341-AG341-AI341-AJ341</f>
        <v>0</v>
      </c>
      <c r="CD341" s="49">
        <f>P341-AK341-AL341-AM341-AN341</f>
        <v>0</v>
      </c>
      <c r="CE341" s="73">
        <f>P341-AQ341</f>
        <v>0</v>
      </c>
      <c r="CF341" s="73">
        <f>P341-AX341-BE341</f>
        <v>0</v>
      </c>
      <c r="CG341" s="73">
        <f>P341-BH341-BJ341-BL341-BN341-BP341-BR341-BT341-BV341-BX341-BZ341</f>
        <v>0</v>
      </c>
    </row>
    <row r="342" spans="1:85" s="15" customFormat="1" ht="15" customHeight="1">
      <c r="A342" s="68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93"/>
      <c r="P342" s="61"/>
      <c r="Q342" s="57">
        <f>P342-R342-S342-T342</f>
        <v>0</v>
      </c>
      <c r="R342" s="66"/>
      <c r="S342" s="66"/>
      <c r="T342" s="66"/>
      <c r="U342" s="66"/>
      <c r="V342" s="65"/>
      <c r="W342" s="63"/>
      <c r="X342" s="64"/>
      <c r="Y342" s="63"/>
      <c r="Z342" s="62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45"/>
      <c r="AL342" s="45"/>
      <c r="AM342" s="45"/>
      <c r="AN342" s="45"/>
      <c r="AO342" s="45"/>
      <c r="AP342" s="81"/>
      <c r="AQ342" s="21">
        <f>SUM(AR342:AW342)</f>
        <v>0</v>
      </c>
      <c r="AR342" s="61"/>
      <c r="AS342" s="61"/>
      <c r="AT342" s="61"/>
      <c r="AU342" s="61"/>
      <c r="AV342" s="61"/>
      <c r="AW342" s="61"/>
      <c r="AX342" s="21">
        <f>SUM(AY342:BD342)</f>
        <v>0</v>
      </c>
      <c r="AY342" s="61"/>
      <c r="AZ342" s="61"/>
      <c r="BA342" s="61"/>
      <c r="BB342" s="61"/>
      <c r="BC342" s="61"/>
      <c r="BD342" s="61"/>
      <c r="BE342" s="61"/>
      <c r="BF342" s="61"/>
      <c r="BG342" s="75"/>
      <c r="BH342" s="61"/>
      <c r="BI342" s="61"/>
      <c r="BJ342" s="61"/>
      <c r="BK342" s="61"/>
      <c r="BL342" s="61"/>
      <c r="BM342" s="61"/>
      <c r="BN342" s="61"/>
      <c r="BO342" s="61"/>
      <c r="BP342" s="61"/>
      <c r="BQ342" s="61"/>
      <c r="BR342" s="61"/>
      <c r="BS342" s="61"/>
      <c r="BT342" s="61"/>
      <c r="BU342" s="61"/>
      <c r="BV342" s="61"/>
      <c r="BW342" s="61"/>
      <c r="BX342" s="61"/>
      <c r="BY342" s="61"/>
      <c r="BZ342" s="61"/>
      <c r="CA342" s="61"/>
      <c r="CB342" s="50"/>
      <c r="CC342" s="49">
        <f>P342-AA342-AG342-AI342-AJ342</f>
        <v>0</v>
      </c>
      <c r="CD342" s="49">
        <f>P342-AK342-AL342-AM342-AN342</f>
        <v>0</v>
      </c>
      <c r="CE342" s="73">
        <f>P342-AQ342</f>
        <v>0</v>
      </c>
      <c r="CF342" s="73">
        <f>P342-AX342-BE342</f>
        <v>0</v>
      </c>
      <c r="CG342" s="73">
        <f>P342-BH342-BJ342-BL342-BN342-BP342-BR342-BT342-BV342-BX342-BZ342</f>
        <v>0</v>
      </c>
    </row>
    <row r="343" spans="1:85" s="15" customFormat="1" ht="15" customHeight="1">
      <c r="A343" s="68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93"/>
      <c r="P343" s="61"/>
      <c r="Q343" s="57">
        <f>P343-R343-S343-T343</f>
        <v>0</v>
      </c>
      <c r="R343" s="66"/>
      <c r="S343" s="66"/>
      <c r="T343" s="66"/>
      <c r="U343" s="66"/>
      <c r="V343" s="65"/>
      <c r="W343" s="63"/>
      <c r="X343" s="64"/>
      <c r="Y343" s="63"/>
      <c r="Z343" s="62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45"/>
      <c r="AL343" s="45"/>
      <c r="AM343" s="45"/>
      <c r="AN343" s="45"/>
      <c r="AO343" s="45"/>
      <c r="AP343" s="81"/>
      <c r="AQ343" s="21">
        <f>SUM(AR343:AW343)</f>
        <v>0</v>
      </c>
      <c r="AR343" s="61"/>
      <c r="AS343" s="61"/>
      <c r="AT343" s="61"/>
      <c r="AU343" s="61"/>
      <c r="AV343" s="61"/>
      <c r="AW343" s="61"/>
      <c r="AX343" s="21">
        <f>SUM(AY343:BD343)</f>
        <v>0</v>
      </c>
      <c r="AY343" s="61"/>
      <c r="AZ343" s="61"/>
      <c r="BA343" s="61"/>
      <c r="BB343" s="61"/>
      <c r="BC343" s="61"/>
      <c r="BD343" s="61"/>
      <c r="BE343" s="61"/>
      <c r="BF343" s="61"/>
      <c r="BG343" s="75"/>
      <c r="BH343" s="61"/>
      <c r="BI343" s="61"/>
      <c r="BJ343" s="61"/>
      <c r="BK343" s="61"/>
      <c r="BL343" s="61"/>
      <c r="BM343" s="61"/>
      <c r="BN343" s="61"/>
      <c r="BO343" s="61"/>
      <c r="BP343" s="61"/>
      <c r="BQ343" s="61"/>
      <c r="BR343" s="61"/>
      <c r="BS343" s="61"/>
      <c r="BT343" s="61"/>
      <c r="BU343" s="61"/>
      <c r="BV343" s="61"/>
      <c r="BW343" s="61"/>
      <c r="BX343" s="61"/>
      <c r="BY343" s="61"/>
      <c r="BZ343" s="61"/>
      <c r="CA343" s="61"/>
      <c r="CB343" s="50"/>
      <c r="CC343" s="49">
        <f>P343-AA343-AG343-AI343-AJ343</f>
        <v>0</v>
      </c>
      <c r="CD343" s="49">
        <f>P343-AK343-AL343-AM343-AN343</f>
        <v>0</v>
      </c>
      <c r="CE343" s="73">
        <f>P343-AQ343</f>
        <v>0</v>
      </c>
      <c r="CF343" s="73">
        <f>P343-AX343-BE343</f>
        <v>0</v>
      </c>
      <c r="CG343" s="73">
        <f>P343-BH343-BJ343-BL343-BN343-BP343-BR343-BT343-BV343-BX343-BZ343</f>
        <v>0</v>
      </c>
    </row>
    <row r="344" spans="1:85" s="15" customFormat="1" ht="15" customHeight="1">
      <c r="A344" s="68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93"/>
      <c r="P344" s="61"/>
      <c r="Q344" s="57">
        <f>P344-R344-S344-T344</f>
        <v>0</v>
      </c>
      <c r="R344" s="66"/>
      <c r="S344" s="66"/>
      <c r="T344" s="66"/>
      <c r="U344" s="66"/>
      <c r="V344" s="65"/>
      <c r="W344" s="63"/>
      <c r="X344" s="64"/>
      <c r="Y344" s="63"/>
      <c r="Z344" s="62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45"/>
      <c r="AL344" s="45"/>
      <c r="AM344" s="45"/>
      <c r="AN344" s="45"/>
      <c r="AO344" s="45"/>
      <c r="AP344" s="81"/>
      <c r="AQ344" s="21">
        <f>SUM(AR344:AW344)</f>
        <v>0</v>
      </c>
      <c r="AR344" s="61"/>
      <c r="AS344" s="61"/>
      <c r="AT344" s="61"/>
      <c r="AU344" s="61"/>
      <c r="AV344" s="61"/>
      <c r="AW344" s="61"/>
      <c r="AX344" s="21">
        <f>SUM(AY344:BD344)</f>
        <v>0</v>
      </c>
      <c r="AY344" s="61"/>
      <c r="AZ344" s="61"/>
      <c r="BA344" s="61"/>
      <c r="BB344" s="61"/>
      <c r="BC344" s="61"/>
      <c r="BD344" s="61"/>
      <c r="BE344" s="61"/>
      <c r="BF344" s="61"/>
      <c r="BG344" s="75"/>
      <c r="BH344" s="61"/>
      <c r="BI344" s="61"/>
      <c r="BJ344" s="61"/>
      <c r="BK344" s="61"/>
      <c r="BL344" s="61"/>
      <c r="BM344" s="61"/>
      <c r="BN344" s="61"/>
      <c r="BO344" s="61"/>
      <c r="BP344" s="61"/>
      <c r="BQ344" s="61"/>
      <c r="BR344" s="61"/>
      <c r="BS344" s="61"/>
      <c r="BT344" s="61"/>
      <c r="BU344" s="61"/>
      <c r="BV344" s="61"/>
      <c r="BW344" s="61"/>
      <c r="BX344" s="61"/>
      <c r="BY344" s="61"/>
      <c r="BZ344" s="61"/>
      <c r="CA344" s="61"/>
      <c r="CB344" s="50"/>
      <c r="CC344" s="49">
        <f>P344-AA344-AG344-AI344-AJ344</f>
        <v>0</v>
      </c>
      <c r="CD344" s="49">
        <f>P344-AK344-AL344-AM344-AN344</f>
        <v>0</v>
      </c>
      <c r="CE344" s="73">
        <f>P344-AQ344</f>
        <v>0</v>
      </c>
      <c r="CF344" s="73">
        <f>P344-AX344-BE344</f>
        <v>0</v>
      </c>
      <c r="CG344" s="73">
        <f>P344-BH344-BJ344-BL344-BN344-BP344-BR344-BT344-BV344-BX344-BZ344</f>
        <v>0</v>
      </c>
    </row>
    <row r="345" spans="1:85" s="15" customFormat="1" ht="25.5">
      <c r="A345" s="78" t="s">
        <v>110</v>
      </c>
      <c r="B345" s="97"/>
      <c r="C345" s="97"/>
      <c r="D345" s="97"/>
      <c r="E345" s="97"/>
      <c r="F345" s="97"/>
      <c r="G345" s="97"/>
      <c r="H345" s="97"/>
      <c r="I345" s="97"/>
      <c r="J345" s="97"/>
      <c r="K345" s="97"/>
      <c r="L345" s="97"/>
      <c r="M345" s="97"/>
      <c r="N345" s="97"/>
      <c r="O345" s="96"/>
      <c r="P345" s="21">
        <f>SUM(P346:P354)</f>
        <v>2</v>
      </c>
      <c r="Q345" s="57">
        <f>P345-R345-S345-T345</f>
        <v>0</v>
      </c>
      <c r="R345" s="21">
        <f>SUM(R346:R354)</f>
        <v>0</v>
      </c>
      <c r="S345" s="21">
        <f>SUM(S346:S354)</f>
        <v>2</v>
      </c>
      <c r="T345" s="21">
        <f>SUM(T346:T354)</f>
        <v>0</v>
      </c>
      <c r="U345" s="21">
        <f>SUM(U346:U354)</f>
        <v>0</v>
      </c>
      <c r="V345" s="87">
        <f>SUM(V346:V354)</f>
        <v>2</v>
      </c>
      <c r="W345" s="21">
        <f>SUM(W346:W354)</f>
        <v>2</v>
      </c>
      <c r="X345" s="88"/>
      <c r="Y345" s="21">
        <f>SUM(Y346:Y354)</f>
        <v>6</v>
      </c>
      <c r="Z345" s="87">
        <f>SUM(Z346:Z354)</f>
        <v>0.5</v>
      </c>
      <c r="AA345" s="21">
        <f>SUM(AA346:AA354)</f>
        <v>2</v>
      </c>
      <c r="AB345" s="21">
        <f>SUM(AB346:AB354)</f>
        <v>2</v>
      </c>
      <c r="AC345" s="21">
        <f>SUM(AC346:AC354)</f>
        <v>0</v>
      </c>
      <c r="AD345" s="21">
        <f>SUM(AD346:AD354)</f>
        <v>0</v>
      </c>
      <c r="AE345" s="21">
        <f>SUM(AE346:AE354)</f>
        <v>0</v>
      </c>
      <c r="AF345" s="21">
        <f>SUM(AF346:AF354)</f>
        <v>0</v>
      </c>
      <c r="AG345" s="21">
        <f>SUM(AG346:AG354)</f>
        <v>0</v>
      </c>
      <c r="AH345" s="21">
        <f>SUM(AH346:AH354)</f>
        <v>0</v>
      </c>
      <c r="AI345" s="21">
        <f>SUM(AI346:AI354)</f>
        <v>0</v>
      </c>
      <c r="AJ345" s="21">
        <f>SUM(AJ346:AJ354)</f>
        <v>0</v>
      </c>
      <c r="AK345" s="21">
        <f>SUM(AK346:AK354)</f>
        <v>0</v>
      </c>
      <c r="AL345" s="21">
        <f>SUM(AL346:AL354)</f>
        <v>1</v>
      </c>
      <c r="AM345" s="21">
        <f>SUM(AM346:AM354)</f>
        <v>1</v>
      </c>
      <c r="AN345" s="21">
        <f>SUM(AN346:AN354)</f>
        <v>0</v>
      </c>
      <c r="AO345" s="21">
        <f>SUM(AO346:AO354)</f>
        <v>2</v>
      </c>
      <c r="AP345" s="87">
        <f>SUM(AP346:AP354)</f>
        <v>2</v>
      </c>
      <c r="AQ345" s="21">
        <f>SUM(AQ346:AQ354)</f>
        <v>2</v>
      </c>
      <c r="AR345" s="21">
        <f>SUM(AR346:AR354)</f>
        <v>0</v>
      </c>
      <c r="AS345" s="21">
        <f>SUM(AS346:AS354)</f>
        <v>0</v>
      </c>
      <c r="AT345" s="21">
        <f>SUM(AT346:AT354)</f>
        <v>1</v>
      </c>
      <c r="AU345" s="21">
        <f>SUM(AU346:AU354)</f>
        <v>0</v>
      </c>
      <c r="AV345" s="21">
        <f>SUM(AV346:AV354)</f>
        <v>1</v>
      </c>
      <c r="AW345" s="21">
        <f>SUM(AW346:AW354)</f>
        <v>0</v>
      </c>
      <c r="AX345" s="21">
        <f>SUM(AX346:AX354)</f>
        <v>2</v>
      </c>
      <c r="AY345" s="21">
        <f>SUM(AY346:AY354)</f>
        <v>0</v>
      </c>
      <c r="AZ345" s="21">
        <f>SUM(AZ346:AZ354)</f>
        <v>1</v>
      </c>
      <c r="BA345" s="21">
        <f>SUM(BA346:BA354)</f>
        <v>0</v>
      </c>
      <c r="BB345" s="21">
        <f>SUM(BB346:BB354)</f>
        <v>0</v>
      </c>
      <c r="BC345" s="21">
        <f>SUM(BC346:BC354)</f>
        <v>1</v>
      </c>
      <c r="BD345" s="21">
        <f>SUM(BD346:BD354)</f>
        <v>0</v>
      </c>
      <c r="BE345" s="21">
        <f>SUM(BE346:BE354)</f>
        <v>0</v>
      </c>
      <c r="BF345" s="21">
        <f>SUM(BF346:BF354)</f>
        <v>2</v>
      </c>
      <c r="BG345" s="21">
        <f>SUM(BG346:BG354)</f>
        <v>0</v>
      </c>
      <c r="BH345" s="21">
        <f>SUM(BH346:BH354)</f>
        <v>0</v>
      </c>
      <c r="BI345" s="21">
        <f>SUM(BI346:BI354)</f>
        <v>0</v>
      </c>
      <c r="BJ345" s="21">
        <f>SUM(BJ346:BJ354)</f>
        <v>1</v>
      </c>
      <c r="BK345" s="21">
        <f>SUM(BK346:BK354)</f>
        <v>1</v>
      </c>
      <c r="BL345" s="21">
        <f>SUM(BL346:BL354)</f>
        <v>0</v>
      </c>
      <c r="BM345" s="21">
        <f>SUM(BM346:BM354)</f>
        <v>0</v>
      </c>
      <c r="BN345" s="21">
        <f>SUM(BN346:BN354)</f>
        <v>0</v>
      </c>
      <c r="BO345" s="21">
        <f>SUM(BO346:BO354)</f>
        <v>0</v>
      </c>
      <c r="BP345" s="21">
        <f>SUM(BP346:BP354)</f>
        <v>1</v>
      </c>
      <c r="BQ345" s="21">
        <f>SUM(BQ346:BQ354)</f>
        <v>1</v>
      </c>
      <c r="BR345" s="21">
        <f>SUM(BR346:BR354)</f>
        <v>0</v>
      </c>
      <c r="BS345" s="21">
        <f>SUM(BS346:BS354)</f>
        <v>0</v>
      </c>
      <c r="BT345" s="21">
        <f>SUM(BT346:BT354)</f>
        <v>0</v>
      </c>
      <c r="BU345" s="21">
        <f>SUM(BU346:BU354)</f>
        <v>0</v>
      </c>
      <c r="BV345" s="21">
        <f>SUM(BV346:BV354)</f>
        <v>0</v>
      </c>
      <c r="BW345" s="21">
        <f>SUM(BW346:BW354)</f>
        <v>0</v>
      </c>
      <c r="BX345" s="21">
        <f>SUM(BX346:BX354)</f>
        <v>0</v>
      </c>
      <c r="BY345" s="21">
        <f>SUM(BY346:BY354)</f>
        <v>0</v>
      </c>
      <c r="BZ345" s="21">
        <f>SUM(BZ346:BZ354)</f>
        <v>0</v>
      </c>
      <c r="CA345" s="21">
        <f>SUM(CA346:CA354)</f>
        <v>0</v>
      </c>
      <c r="CB345" s="95"/>
      <c r="CC345" s="49">
        <f>P345-AA345-AG345-AI345-AJ345</f>
        <v>0</v>
      </c>
      <c r="CD345" s="49">
        <f>P345-AK345-AL345-AM345-AN345</f>
        <v>0</v>
      </c>
      <c r="CE345" s="73">
        <f>P345-AQ345</f>
        <v>0</v>
      </c>
      <c r="CF345" s="73">
        <f>P345-AX345-BE345</f>
        <v>0</v>
      </c>
      <c r="CG345" s="73">
        <f>P345-BH345-BJ345-BL345-BN345-BP345-BR345-BT345-BV345-BX345-BZ345</f>
        <v>0</v>
      </c>
    </row>
    <row r="346" spans="1:85" s="15" customFormat="1" ht="51">
      <c r="A346" s="68" t="s">
        <v>109</v>
      </c>
      <c r="B346" s="94"/>
      <c r="C346" s="94"/>
      <c r="D346" s="94"/>
      <c r="E346" s="94"/>
      <c r="F346" s="94"/>
      <c r="G346" s="94"/>
      <c r="H346" s="94"/>
      <c r="I346" s="94"/>
      <c r="J346" s="94"/>
      <c r="K346" s="94"/>
      <c r="L346" s="94"/>
      <c r="M346" s="94"/>
      <c r="N346" s="94"/>
      <c r="O346" s="93" t="s">
        <v>108</v>
      </c>
      <c r="P346" s="61">
        <v>1</v>
      </c>
      <c r="Q346" s="57">
        <f>P346-R346-S346-T346</f>
        <v>0</v>
      </c>
      <c r="R346" s="66"/>
      <c r="S346" s="66">
        <v>1</v>
      </c>
      <c r="T346" s="66"/>
      <c r="U346" s="66"/>
      <c r="V346" s="65">
        <v>1</v>
      </c>
      <c r="W346" s="63">
        <v>2</v>
      </c>
      <c r="X346" s="64" t="s">
        <v>107</v>
      </c>
      <c r="Y346" s="63">
        <v>6</v>
      </c>
      <c r="Z346" s="62">
        <v>0.5</v>
      </c>
      <c r="AA346" s="61">
        <v>1</v>
      </c>
      <c r="AB346" s="61">
        <v>1</v>
      </c>
      <c r="AC346" s="61"/>
      <c r="AD346" s="61"/>
      <c r="AE346" s="61"/>
      <c r="AF346" s="61"/>
      <c r="AG346" s="61"/>
      <c r="AH346" s="61"/>
      <c r="AI346" s="61"/>
      <c r="AJ346" s="61"/>
      <c r="AK346" s="45"/>
      <c r="AL346" s="45">
        <v>1</v>
      </c>
      <c r="AM346" s="45"/>
      <c r="AN346" s="45"/>
      <c r="AO346" s="45">
        <v>1</v>
      </c>
      <c r="AP346" s="81">
        <v>1</v>
      </c>
      <c r="AQ346" s="21">
        <f>SUM(AR346:AW346)</f>
        <v>1</v>
      </c>
      <c r="AR346" s="61"/>
      <c r="AS346" s="61"/>
      <c r="AT346" s="61"/>
      <c r="AU346" s="61"/>
      <c r="AV346" s="61">
        <v>1</v>
      </c>
      <c r="AW346" s="61"/>
      <c r="AX346" s="21">
        <f>SUM(AY346:BD346)</f>
        <v>1</v>
      </c>
      <c r="AY346" s="61"/>
      <c r="AZ346" s="61"/>
      <c r="BA346" s="61"/>
      <c r="BB346" s="61"/>
      <c r="BC346" s="61">
        <v>1</v>
      </c>
      <c r="BD346" s="61"/>
      <c r="BE346" s="61"/>
      <c r="BF346" s="61">
        <v>1</v>
      </c>
      <c r="BG346" s="75"/>
      <c r="BH346" s="61"/>
      <c r="BI346" s="61"/>
      <c r="BJ346" s="61"/>
      <c r="BK346" s="61"/>
      <c r="BL346" s="61"/>
      <c r="BM346" s="61"/>
      <c r="BN346" s="61"/>
      <c r="BO346" s="61"/>
      <c r="BP346" s="61">
        <v>1</v>
      </c>
      <c r="BQ346" s="61">
        <v>1</v>
      </c>
      <c r="BR346" s="61"/>
      <c r="BS346" s="61"/>
      <c r="BT346" s="61"/>
      <c r="BU346" s="61"/>
      <c r="BV346" s="61"/>
      <c r="BW346" s="61"/>
      <c r="BX346" s="61"/>
      <c r="BY346" s="61"/>
      <c r="BZ346" s="61"/>
      <c r="CA346" s="61"/>
      <c r="CB346" s="50"/>
      <c r="CC346" s="49">
        <f>P346-AA346-AG346-AI346-AJ346</f>
        <v>0</v>
      </c>
      <c r="CD346" s="49">
        <f>P346-AK346-AL346-AM346-AN346</f>
        <v>0</v>
      </c>
      <c r="CE346" s="73">
        <f>P346-AQ346</f>
        <v>0</v>
      </c>
      <c r="CF346" s="73">
        <f>P346-AX346-BE346</f>
        <v>0</v>
      </c>
      <c r="CG346" s="73">
        <f>P346-BH346-BJ346-BL346-BN346-BP346-BR346-BT346-BV346-BX346-BZ346</f>
        <v>0</v>
      </c>
    </row>
    <row r="347" spans="1:85" s="15" customFormat="1" ht="25.5">
      <c r="A347" s="68" t="s">
        <v>106</v>
      </c>
      <c r="B347" s="94"/>
      <c r="C347" s="94"/>
      <c r="D347" s="94"/>
      <c r="E347" s="94"/>
      <c r="F347" s="94"/>
      <c r="G347" s="94"/>
      <c r="H347" s="94"/>
      <c r="I347" s="94"/>
      <c r="J347" s="94"/>
      <c r="K347" s="94"/>
      <c r="L347" s="94"/>
      <c r="M347" s="94"/>
      <c r="N347" s="94"/>
      <c r="O347" s="93" t="s">
        <v>105</v>
      </c>
      <c r="P347" s="61">
        <v>1</v>
      </c>
      <c r="Q347" s="57">
        <f>P347-R347-S347-T347</f>
        <v>0</v>
      </c>
      <c r="R347" s="66"/>
      <c r="S347" s="66">
        <v>1</v>
      </c>
      <c r="T347" s="66"/>
      <c r="U347" s="66"/>
      <c r="V347" s="65">
        <v>1</v>
      </c>
      <c r="W347" s="63"/>
      <c r="X347" s="64"/>
      <c r="Y347" s="63"/>
      <c r="Z347" s="62"/>
      <c r="AA347" s="61">
        <v>1</v>
      </c>
      <c r="AB347" s="61">
        <v>1</v>
      </c>
      <c r="AC347" s="61"/>
      <c r="AD347" s="61"/>
      <c r="AE347" s="61"/>
      <c r="AF347" s="61"/>
      <c r="AG347" s="61"/>
      <c r="AH347" s="61"/>
      <c r="AI347" s="61"/>
      <c r="AJ347" s="61"/>
      <c r="AK347" s="45"/>
      <c r="AL347" s="45"/>
      <c r="AM347" s="45">
        <v>1</v>
      </c>
      <c r="AN347" s="45"/>
      <c r="AO347" s="45">
        <v>1</v>
      </c>
      <c r="AP347" s="81">
        <v>1</v>
      </c>
      <c r="AQ347" s="21">
        <f>SUM(AR347:AW347)</f>
        <v>1</v>
      </c>
      <c r="AR347" s="61"/>
      <c r="AS347" s="61"/>
      <c r="AT347" s="61">
        <v>1</v>
      </c>
      <c r="AU347" s="61"/>
      <c r="AV347" s="61"/>
      <c r="AW347" s="61"/>
      <c r="AX347" s="21">
        <f>SUM(AY347:BD347)</f>
        <v>1</v>
      </c>
      <c r="AY347" s="61"/>
      <c r="AZ347" s="61">
        <v>1</v>
      </c>
      <c r="BA347" s="61"/>
      <c r="BB347" s="61"/>
      <c r="BC347" s="61"/>
      <c r="BD347" s="61"/>
      <c r="BE347" s="61"/>
      <c r="BF347" s="61">
        <v>1</v>
      </c>
      <c r="BG347" s="75"/>
      <c r="BH347" s="61"/>
      <c r="BI347" s="61"/>
      <c r="BJ347" s="61">
        <v>1</v>
      </c>
      <c r="BK347" s="61">
        <v>1</v>
      </c>
      <c r="BL347" s="61"/>
      <c r="BM347" s="61"/>
      <c r="BN347" s="61"/>
      <c r="BO347" s="61"/>
      <c r="BP347" s="61"/>
      <c r="BQ347" s="61"/>
      <c r="BR347" s="61"/>
      <c r="BS347" s="61"/>
      <c r="BT347" s="61"/>
      <c r="BU347" s="61"/>
      <c r="BV347" s="61"/>
      <c r="BW347" s="61"/>
      <c r="BX347" s="61"/>
      <c r="BY347" s="61"/>
      <c r="BZ347" s="61"/>
      <c r="CA347" s="61"/>
      <c r="CB347" s="50"/>
      <c r="CC347" s="49">
        <f>P347-AA347-AG347-AI347-AJ347</f>
        <v>0</v>
      </c>
      <c r="CD347" s="49">
        <f>P347-AK347-AL347-AM347-AN347</f>
        <v>0</v>
      </c>
      <c r="CE347" s="73">
        <f>P347-AQ347</f>
        <v>0</v>
      </c>
      <c r="CF347" s="73">
        <f>P347-AX347-BE347</f>
        <v>0</v>
      </c>
      <c r="CG347" s="73">
        <f>P347-BH347-BJ347-BL347-BN347-BP347-BR347-BT347-BV347-BX347-BZ347</f>
        <v>0</v>
      </c>
    </row>
    <row r="348" spans="1:85" s="15" customFormat="1">
      <c r="A348" s="68"/>
      <c r="B348" s="94"/>
      <c r="C348" s="94"/>
      <c r="D348" s="94"/>
      <c r="E348" s="94"/>
      <c r="F348" s="94"/>
      <c r="G348" s="94"/>
      <c r="H348" s="94"/>
      <c r="I348" s="94"/>
      <c r="J348" s="94"/>
      <c r="K348" s="94"/>
      <c r="L348" s="94"/>
      <c r="M348" s="94"/>
      <c r="N348" s="94"/>
      <c r="O348" s="93"/>
      <c r="P348" s="61"/>
      <c r="Q348" s="57">
        <f>P348-R348-S348-T348</f>
        <v>0</v>
      </c>
      <c r="R348" s="66"/>
      <c r="S348" s="66"/>
      <c r="T348" s="66"/>
      <c r="U348" s="66"/>
      <c r="V348" s="65"/>
      <c r="W348" s="63"/>
      <c r="X348" s="64"/>
      <c r="Y348" s="63"/>
      <c r="Z348" s="62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45"/>
      <c r="AL348" s="45"/>
      <c r="AM348" s="45"/>
      <c r="AN348" s="45"/>
      <c r="AO348" s="45"/>
      <c r="AP348" s="81"/>
      <c r="AQ348" s="21">
        <f>SUM(AR348:AW348)</f>
        <v>0</v>
      </c>
      <c r="AR348" s="61"/>
      <c r="AS348" s="61"/>
      <c r="AT348" s="61"/>
      <c r="AU348" s="61"/>
      <c r="AV348" s="61"/>
      <c r="AW348" s="61"/>
      <c r="AX348" s="21">
        <f>SUM(AY348:BD348)</f>
        <v>0</v>
      </c>
      <c r="AY348" s="61"/>
      <c r="AZ348" s="61"/>
      <c r="BA348" s="61"/>
      <c r="BB348" s="61"/>
      <c r="BC348" s="61"/>
      <c r="BD348" s="61"/>
      <c r="BE348" s="61"/>
      <c r="BF348" s="61"/>
      <c r="BG348" s="75"/>
      <c r="BH348" s="61"/>
      <c r="BI348" s="61"/>
      <c r="BJ348" s="61"/>
      <c r="BK348" s="61"/>
      <c r="BL348" s="61"/>
      <c r="BM348" s="61"/>
      <c r="BN348" s="61"/>
      <c r="BO348" s="61"/>
      <c r="BP348" s="61"/>
      <c r="BQ348" s="61"/>
      <c r="BR348" s="61"/>
      <c r="BS348" s="61"/>
      <c r="BT348" s="61"/>
      <c r="BU348" s="61"/>
      <c r="BV348" s="61"/>
      <c r="BW348" s="61"/>
      <c r="BX348" s="61"/>
      <c r="BY348" s="61"/>
      <c r="BZ348" s="61"/>
      <c r="CA348" s="61"/>
      <c r="CB348" s="50"/>
      <c r="CC348" s="49">
        <f>P348-AA348-AG348-AI348-AJ348</f>
        <v>0</v>
      </c>
      <c r="CD348" s="49">
        <f>P348-AK348-AL348-AM348-AN348</f>
        <v>0</v>
      </c>
      <c r="CE348" s="73">
        <f>P348-AQ348</f>
        <v>0</v>
      </c>
      <c r="CF348" s="73">
        <f>P348-AX348-BE348</f>
        <v>0</v>
      </c>
      <c r="CG348" s="73">
        <f>P348-BH348-BJ348-BL348-BN348-BP348-BR348-BT348-BV348-BX348-BZ348</f>
        <v>0</v>
      </c>
    </row>
    <row r="349" spans="1:85" s="15" customFormat="1">
      <c r="A349" s="68"/>
      <c r="B349" s="94"/>
      <c r="C349" s="94"/>
      <c r="D349" s="94"/>
      <c r="E349" s="94"/>
      <c r="F349" s="94"/>
      <c r="G349" s="94"/>
      <c r="H349" s="94"/>
      <c r="I349" s="94"/>
      <c r="J349" s="94"/>
      <c r="K349" s="94"/>
      <c r="L349" s="94"/>
      <c r="M349" s="94"/>
      <c r="N349" s="94"/>
      <c r="O349" s="93"/>
      <c r="P349" s="61"/>
      <c r="Q349" s="57">
        <f>P349-R349-S349-T349</f>
        <v>0</v>
      </c>
      <c r="R349" s="66"/>
      <c r="S349" s="66"/>
      <c r="T349" s="66"/>
      <c r="U349" s="66"/>
      <c r="V349" s="65"/>
      <c r="W349" s="63"/>
      <c r="X349" s="64"/>
      <c r="Y349" s="63"/>
      <c r="Z349" s="62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45"/>
      <c r="AL349" s="45"/>
      <c r="AM349" s="45"/>
      <c r="AN349" s="45"/>
      <c r="AO349" s="45"/>
      <c r="AP349" s="81"/>
      <c r="AQ349" s="21">
        <f>SUM(AR349:AW349)</f>
        <v>0</v>
      </c>
      <c r="AR349" s="61"/>
      <c r="AS349" s="61"/>
      <c r="AT349" s="61"/>
      <c r="AU349" s="61"/>
      <c r="AV349" s="61"/>
      <c r="AW349" s="61"/>
      <c r="AX349" s="21">
        <f>SUM(AY349:BD349)</f>
        <v>0</v>
      </c>
      <c r="AY349" s="61"/>
      <c r="AZ349" s="61"/>
      <c r="BA349" s="61"/>
      <c r="BB349" s="61"/>
      <c r="BC349" s="61"/>
      <c r="BD349" s="61"/>
      <c r="BE349" s="61"/>
      <c r="BF349" s="61"/>
      <c r="BG349" s="75"/>
      <c r="BH349" s="61"/>
      <c r="BI349" s="61"/>
      <c r="BJ349" s="61"/>
      <c r="BK349" s="61"/>
      <c r="BL349" s="61"/>
      <c r="BM349" s="61"/>
      <c r="BN349" s="61"/>
      <c r="BO349" s="61"/>
      <c r="BP349" s="61"/>
      <c r="BQ349" s="61"/>
      <c r="BR349" s="61"/>
      <c r="BS349" s="61"/>
      <c r="BT349" s="61"/>
      <c r="BU349" s="61"/>
      <c r="BV349" s="61"/>
      <c r="BW349" s="61"/>
      <c r="BX349" s="61"/>
      <c r="BY349" s="61"/>
      <c r="BZ349" s="61"/>
      <c r="CA349" s="61"/>
      <c r="CB349" s="50"/>
      <c r="CC349" s="49">
        <f>P349-AA349-AG349-AI349-AJ349</f>
        <v>0</v>
      </c>
      <c r="CD349" s="49">
        <f>P349-AK349-AL349-AM349-AN349</f>
        <v>0</v>
      </c>
      <c r="CE349" s="73">
        <f>P349-AQ349</f>
        <v>0</v>
      </c>
      <c r="CF349" s="73">
        <f>P349-AX349-BE349</f>
        <v>0</v>
      </c>
      <c r="CG349" s="73">
        <f>P349-BH349-BJ349-BL349-BN349-BP349-BR349-BT349-BV349-BX349-BZ349</f>
        <v>0</v>
      </c>
    </row>
    <row r="350" spans="1:85" s="15" customFormat="1">
      <c r="A350" s="68"/>
      <c r="B350" s="94"/>
      <c r="C350" s="94"/>
      <c r="D350" s="94"/>
      <c r="E350" s="94"/>
      <c r="F350" s="94"/>
      <c r="G350" s="94"/>
      <c r="H350" s="94"/>
      <c r="I350" s="94"/>
      <c r="J350" s="94"/>
      <c r="K350" s="94"/>
      <c r="L350" s="94"/>
      <c r="M350" s="94"/>
      <c r="N350" s="94"/>
      <c r="O350" s="93"/>
      <c r="P350" s="61"/>
      <c r="Q350" s="57">
        <f>P350-R350-S350-T350</f>
        <v>0</v>
      </c>
      <c r="R350" s="66"/>
      <c r="S350" s="66"/>
      <c r="T350" s="66"/>
      <c r="U350" s="66"/>
      <c r="V350" s="65"/>
      <c r="W350" s="63"/>
      <c r="X350" s="64"/>
      <c r="Y350" s="63"/>
      <c r="Z350" s="62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45"/>
      <c r="AL350" s="45"/>
      <c r="AM350" s="45"/>
      <c r="AN350" s="45"/>
      <c r="AO350" s="45"/>
      <c r="AP350" s="81"/>
      <c r="AQ350" s="21">
        <f>SUM(AR350:AW350)</f>
        <v>0</v>
      </c>
      <c r="AR350" s="61"/>
      <c r="AS350" s="61"/>
      <c r="AT350" s="61"/>
      <c r="AU350" s="61"/>
      <c r="AV350" s="61"/>
      <c r="AW350" s="61"/>
      <c r="AX350" s="21">
        <f>SUM(AY350:BD350)</f>
        <v>0</v>
      </c>
      <c r="AY350" s="61"/>
      <c r="AZ350" s="61"/>
      <c r="BA350" s="61"/>
      <c r="BB350" s="61"/>
      <c r="BC350" s="61"/>
      <c r="BD350" s="61"/>
      <c r="BE350" s="61"/>
      <c r="BF350" s="61"/>
      <c r="BG350" s="75"/>
      <c r="BH350" s="61"/>
      <c r="BI350" s="61"/>
      <c r="BJ350" s="61"/>
      <c r="BK350" s="61"/>
      <c r="BL350" s="61"/>
      <c r="BM350" s="61"/>
      <c r="BN350" s="61"/>
      <c r="BO350" s="61"/>
      <c r="BP350" s="61"/>
      <c r="BQ350" s="61"/>
      <c r="BR350" s="61"/>
      <c r="BS350" s="61"/>
      <c r="BT350" s="61"/>
      <c r="BU350" s="61"/>
      <c r="BV350" s="61"/>
      <c r="BW350" s="61"/>
      <c r="BX350" s="61"/>
      <c r="BY350" s="61"/>
      <c r="BZ350" s="61"/>
      <c r="CA350" s="61"/>
      <c r="CB350" s="50"/>
      <c r="CC350" s="49">
        <f>P350-AA350-AG350-AI350-AJ350</f>
        <v>0</v>
      </c>
      <c r="CD350" s="49">
        <f>P350-AK350-AL350-AM350-AN350</f>
        <v>0</v>
      </c>
      <c r="CE350" s="73">
        <f>P350-AQ350</f>
        <v>0</v>
      </c>
      <c r="CF350" s="73">
        <f>P350-AX350-BE350</f>
        <v>0</v>
      </c>
      <c r="CG350" s="73">
        <f>P350-BH350-BJ350-BL350-BN350-BP350-BR350-BT350-BV350-BX350-BZ350</f>
        <v>0</v>
      </c>
    </row>
    <row r="351" spans="1:85" s="15" customFormat="1">
      <c r="A351" s="68"/>
      <c r="B351" s="94"/>
      <c r="C351" s="94"/>
      <c r="D351" s="94"/>
      <c r="E351" s="94"/>
      <c r="F351" s="94"/>
      <c r="G351" s="94"/>
      <c r="H351" s="94"/>
      <c r="I351" s="94"/>
      <c r="J351" s="94"/>
      <c r="K351" s="94"/>
      <c r="L351" s="94"/>
      <c r="M351" s="94"/>
      <c r="N351" s="94"/>
      <c r="O351" s="93"/>
      <c r="P351" s="61"/>
      <c r="Q351" s="57">
        <f>P351-R351-S351-T351</f>
        <v>0</v>
      </c>
      <c r="R351" s="66"/>
      <c r="S351" s="66"/>
      <c r="T351" s="66"/>
      <c r="U351" s="66"/>
      <c r="V351" s="65"/>
      <c r="W351" s="63"/>
      <c r="X351" s="64"/>
      <c r="Y351" s="63"/>
      <c r="Z351" s="62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45"/>
      <c r="AL351" s="45"/>
      <c r="AM351" s="45"/>
      <c r="AN351" s="45"/>
      <c r="AO351" s="45"/>
      <c r="AP351" s="81"/>
      <c r="AQ351" s="21">
        <f>SUM(AR351:AW351)</f>
        <v>0</v>
      </c>
      <c r="AR351" s="61"/>
      <c r="AS351" s="61"/>
      <c r="AT351" s="61"/>
      <c r="AU351" s="61"/>
      <c r="AV351" s="61"/>
      <c r="AW351" s="61"/>
      <c r="AX351" s="21">
        <f>SUM(AY351:BD351)</f>
        <v>0</v>
      </c>
      <c r="AY351" s="61"/>
      <c r="AZ351" s="61"/>
      <c r="BA351" s="61"/>
      <c r="BB351" s="61"/>
      <c r="BC351" s="61"/>
      <c r="BD351" s="61"/>
      <c r="BE351" s="61"/>
      <c r="BF351" s="61"/>
      <c r="BG351" s="75"/>
      <c r="BH351" s="61"/>
      <c r="BI351" s="61"/>
      <c r="BJ351" s="61"/>
      <c r="BK351" s="61"/>
      <c r="BL351" s="61"/>
      <c r="BM351" s="61"/>
      <c r="BN351" s="61"/>
      <c r="BO351" s="61"/>
      <c r="BP351" s="61"/>
      <c r="BQ351" s="61"/>
      <c r="BR351" s="61"/>
      <c r="BS351" s="61"/>
      <c r="BT351" s="61"/>
      <c r="BU351" s="61"/>
      <c r="BV351" s="61"/>
      <c r="BW351" s="61"/>
      <c r="BX351" s="61"/>
      <c r="BY351" s="61"/>
      <c r="BZ351" s="61"/>
      <c r="CA351" s="61"/>
      <c r="CB351" s="50"/>
      <c r="CC351" s="49">
        <f>P351-AA351-AG351-AI351-AJ351</f>
        <v>0</v>
      </c>
      <c r="CD351" s="49">
        <f>P351-AK351-AL351-AM351-AN351</f>
        <v>0</v>
      </c>
      <c r="CE351" s="73">
        <f>P351-AQ351</f>
        <v>0</v>
      </c>
      <c r="CF351" s="73">
        <f>P351-AX351-BE351</f>
        <v>0</v>
      </c>
      <c r="CG351" s="73">
        <f>P351-BH351-BJ351-BL351-BN351-BP351-BR351-BT351-BV351-BX351-BZ351</f>
        <v>0</v>
      </c>
    </row>
    <row r="352" spans="1:85" s="15" customFormat="1">
      <c r="A352" s="68"/>
      <c r="B352" s="94"/>
      <c r="C352" s="94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3"/>
      <c r="P352" s="61"/>
      <c r="Q352" s="57">
        <f>P352-R352-S352-T352</f>
        <v>0</v>
      </c>
      <c r="R352" s="66"/>
      <c r="S352" s="66"/>
      <c r="T352" s="66"/>
      <c r="U352" s="66"/>
      <c r="V352" s="65"/>
      <c r="W352" s="63"/>
      <c r="X352" s="64"/>
      <c r="Y352" s="63"/>
      <c r="Z352" s="62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45"/>
      <c r="AL352" s="45"/>
      <c r="AM352" s="45"/>
      <c r="AN352" s="45"/>
      <c r="AO352" s="45"/>
      <c r="AP352" s="81"/>
      <c r="AQ352" s="21">
        <f>SUM(AR352:AW352)</f>
        <v>0</v>
      </c>
      <c r="AR352" s="61"/>
      <c r="AS352" s="61"/>
      <c r="AT352" s="61"/>
      <c r="AU352" s="61"/>
      <c r="AV352" s="61"/>
      <c r="AW352" s="61"/>
      <c r="AX352" s="21">
        <f>SUM(AY352:BD352)</f>
        <v>0</v>
      </c>
      <c r="AY352" s="61"/>
      <c r="AZ352" s="61"/>
      <c r="BA352" s="61"/>
      <c r="BB352" s="61"/>
      <c r="BC352" s="61"/>
      <c r="BD352" s="61"/>
      <c r="BE352" s="61"/>
      <c r="BF352" s="61"/>
      <c r="BG352" s="75"/>
      <c r="BH352" s="61"/>
      <c r="BI352" s="61"/>
      <c r="BJ352" s="61"/>
      <c r="BK352" s="61"/>
      <c r="BL352" s="61"/>
      <c r="BM352" s="61"/>
      <c r="BN352" s="61"/>
      <c r="BO352" s="61"/>
      <c r="BP352" s="61"/>
      <c r="BQ352" s="61"/>
      <c r="BR352" s="61"/>
      <c r="BS352" s="61"/>
      <c r="BT352" s="61"/>
      <c r="BU352" s="61"/>
      <c r="BV352" s="61"/>
      <c r="BW352" s="61"/>
      <c r="BX352" s="61"/>
      <c r="BY352" s="61"/>
      <c r="BZ352" s="61"/>
      <c r="CA352" s="61"/>
      <c r="CB352" s="50"/>
      <c r="CC352" s="49">
        <f>P352-AA352-AG352-AI352-AJ352</f>
        <v>0</v>
      </c>
      <c r="CD352" s="49">
        <f>P352-AK352-AL352-AM352-AN352</f>
        <v>0</v>
      </c>
      <c r="CE352" s="73">
        <f>P352-AQ352</f>
        <v>0</v>
      </c>
      <c r="CF352" s="73">
        <f>P352-AX352-BE352</f>
        <v>0</v>
      </c>
      <c r="CG352" s="73">
        <f>P352-BH352-BJ352-BL352-BN352-BP352-BR352-BT352-BV352-BX352-BZ352</f>
        <v>0</v>
      </c>
    </row>
    <row r="353" spans="1:85" s="15" customFormat="1">
      <c r="A353" s="68"/>
      <c r="B353" s="94"/>
      <c r="C353" s="94"/>
      <c r="D353" s="94"/>
      <c r="E353" s="94"/>
      <c r="F353" s="94"/>
      <c r="G353" s="94"/>
      <c r="H353" s="94"/>
      <c r="I353" s="94"/>
      <c r="J353" s="94"/>
      <c r="K353" s="94"/>
      <c r="L353" s="94"/>
      <c r="M353" s="94"/>
      <c r="N353" s="94"/>
      <c r="O353" s="93"/>
      <c r="P353" s="61"/>
      <c r="Q353" s="57">
        <f>P353-R353-S353-T353</f>
        <v>0</v>
      </c>
      <c r="R353" s="66"/>
      <c r="S353" s="66"/>
      <c r="T353" s="66"/>
      <c r="U353" s="66"/>
      <c r="V353" s="65"/>
      <c r="W353" s="63"/>
      <c r="X353" s="64"/>
      <c r="Y353" s="63"/>
      <c r="Z353" s="62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45"/>
      <c r="AL353" s="45"/>
      <c r="AM353" s="45"/>
      <c r="AN353" s="45"/>
      <c r="AO353" s="45"/>
      <c r="AP353" s="81"/>
      <c r="AQ353" s="21">
        <f>SUM(AR353:AW353)</f>
        <v>0</v>
      </c>
      <c r="AR353" s="61"/>
      <c r="AS353" s="61"/>
      <c r="AT353" s="61"/>
      <c r="AU353" s="61"/>
      <c r="AV353" s="61"/>
      <c r="AW353" s="61"/>
      <c r="AX353" s="21">
        <f>SUM(AY353:BD353)</f>
        <v>0</v>
      </c>
      <c r="AY353" s="61"/>
      <c r="AZ353" s="61"/>
      <c r="BA353" s="61"/>
      <c r="BB353" s="61"/>
      <c r="BC353" s="61"/>
      <c r="BD353" s="61"/>
      <c r="BE353" s="61"/>
      <c r="BF353" s="61"/>
      <c r="BG353" s="75"/>
      <c r="BH353" s="61"/>
      <c r="BI353" s="61"/>
      <c r="BJ353" s="61"/>
      <c r="BK353" s="61"/>
      <c r="BL353" s="61"/>
      <c r="BM353" s="61"/>
      <c r="BN353" s="61"/>
      <c r="BO353" s="61"/>
      <c r="BP353" s="61"/>
      <c r="BQ353" s="61"/>
      <c r="BR353" s="61"/>
      <c r="BS353" s="61"/>
      <c r="BT353" s="61"/>
      <c r="BU353" s="61"/>
      <c r="BV353" s="61"/>
      <c r="BW353" s="61"/>
      <c r="BX353" s="61"/>
      <c r="BY353" s="61"/>
      <c r="BZ353" s="61"/>
      <c r="CA353" s="61"/>
      <c r="CB353" s="50"/>
      <c r="CC353" s="49">
        <f>P353-AA353-AG353-AI353-AJ353</f>
        <v>0</v>
      </c>
      <c r="CD353" s="49">
        <f>P353-AK353-AL353-AM353-AN353</f>
        <v>0</v>
      </c>
      <c r="CE353" s="73">
        <f>P353-AQ353</f>
        <v>0</v>
      </c>
      <c r="CF353" s="73">
        <f>P353-AX353-BE353</f>
        <v>0</v>
      </c>
      <c r="CG353" s="73">
        <f>P353-BH353-BJ353-BL353-BN353-BP353-BR353-BT353-BV353-BX353-BZ353</f>
        <v>0</v>
      </c>
    </row>
    <row r="354" spans="1:85" s="15" customFormat="1">
      <c r="A354" s="68"/>
      <c r="B354" s="94"/>
      <c r="C354" s="94"/>
      <c r="D354" s="94"/>
      <c r="E354" s="94"/>
      <c r="F354" s="94"/>
      <c r="G354" s="94"/>
      <c r="H354" s="94"/>
      <c r="I354" s="94"/>
      <c r="J354" s="94"/>
      <c r="K354" s="94"/>
      <c r="L354" s="94"/>
      <c r="M354" s="94"/>
      <c r="N354" s="94"/>
      <c r="O354" s="93"/>
      <c r="P354" s="61"/>
      <c r="Q354" s="57">
        <f>P354-R354-S354-T354</f>
        <v>0</v>
      </c>
      <c r="R354" s="66"/>
      <c r="S354" s="66"/>
      <c r="T354" s="66"/>
      <c r="U354" s="66"/>
      <c r="V354" s="65"/>
      <c r="W354" s="63"/>
      <c r="X354" s="64"/>
      <c r="Y354" s="63"/>
      <c r="Z354" s="62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45"/>
      <c r="AL354" s="45"/>
      <c r="AM354" s="45"/>
      <c r="AN354" s="45"/>
      <c r="AO354" s="45"/>
      <c r="AP354" s="81"/>
      <c r="AQ354" s="21">
        <f>SUM(AR354:AW354)</f>
        <v>0</v>
      </c>
      <c r="AR354" s="61"/>
      <c r="AS354" s="61"/>
      <c r="AT354" s="61"/>
      <c r="AU354" s="61"/>
      <c r="AV354" s="61"/>
      <c r="AW354" s="61"/>
      <c r="AX354" s="21">
        <f>SUM(AY354:BD354)</f>
        <v>0</v>
      </c>
      <c r="AY354" s="61"/>
      <c r="AZ354" s="61"/>
      <c r="BA354" s="61"/>
      <c r="BB354" s="61"/>
      <c r="BC354" s="61"/>
      <c r="BD354" s="61"/>
      <c r="BE354" s="61"/>
      <c r="BF354" s="61"/>
      <c r="BG354" s="75"/>
      <c r="BH354" s="61"/>
      <c r="BI354" s="61"/>
      <c r="BJ354" s="61"/>
      <c r="BK354" s="61"/>
      <c r="BL354" s="61"/>
      <c r="BM354" s="61"/>
      <c r="BN354" s="61"/>
      <c r="BO354" s="61"/>
      <c r="BP354" s="61"/>
      <c r="BQ354" s="61"/>
      <c r="BR354" s="61"/>
      <c r="BS354" s="61"/>
      <c r="BT354" s="61"/>
      <c r="BU354" s="61"/>
      <c r="BV354" s="61"/>
      <c r="BW354" s="61"/>
      <c r="BX354" s="61"/>
      <c r="BY354" s="61"/>
      <c r="BZ354" s="61"/>
      <c r="CA354" s="61"/>
      <c r="CB354" s="50"/>
      <c r="CC354" s="49">
        <f>P354-AA354-AG354-AI354-AJ354</f>
        <v>0</v>
      </c>
      <c r="CD354" s="49">
        <f>P354-AK354-AL354-AM354-AN354</f>
        <v>0</v>
      </c>
      <c r="CE354" s="73">
        <f>P354-AQ354</f>
        <v>0</v>
      </c>
      <c r="CF354" s="73">
        <f>P354-AX354-BE354</f>
        <v>0</v>
      </c>
      <c r="CG354" s="73">
        <f>P354-BH354-BJ354-BL354-BN354-BP354-BR354-BT354-BV354-BX354-BZ354</f>
        <v>0</v>
      </c>
    </row>
    <row r="355" spans="1:85" s="26" customFormat="1" ht="25.5" customHeight="1">
      <c r="A355" s="60" t="s">
        <v>104</v>
      </c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8">
        <v>40</v>
      </c>
      <c r="P355" s="71">
        <f>SUM(P356:P376)</f>
        <v>6</v>
      </c>
      <c r="Q355" s="57">
        <f>P355-R355-S355-T355</f>
        <v>0</v>
      </c>
      <c r="R355" s="71">
        <f>SUM(R356:R376)</f>
        <v>0</v>
      </c>
      <c r="S355" s="71">
        <f>SUM(S356:S376)</f>
        <v>6</v>
      </c>
      <c r="T355" s="71">
        <f>SUM(T356:T376)</f>
        <v>0</v>
      </c>
      <c r="U355" s="71">
        <f>SUM(U356:U376)</f>
        <v>0</v>
      </c>
      <c r="V355" s="69">
        <f>SUM(V356:V376)</f>
        <v>6</v>
      </c>
      <c r="W355" s="71">
        <f>SUM(W356:W376)</f>
        <v>5</v>
      </c>
      <c r="X355" s="56"/>
      <c r="Y355" s="71">
        <f>SUM(Y356:Y376)</f>
        <v>27</v>
      </c>
      <c r="Z355" s="69">
        <f>SUM(Z356:Z376)</f>
        <v>0.8</v>
      </c>
      <c r="AA355" s="71">
        <f>SUM(AA356:AA376)</f>
        <v>5</v>
      </c>
      <c r="AB355" s="71">
        <f>SUM(AB356:AB376)</f>
        <v>3</v>
      </c>
      <c r="AC355" s="71">
        <f>SUM(AC356:AC376)</f>
        <v>0</v>
      </c>
      <c r="AD355" s="71">
        <f>SUM(AD356:AD376)</f>
        <v>0</v>
      </c>
      <c r="AE355" s="71">
        <f>SUM(AE356:AE376)</f>
        <v>0</v>
      </c>
      <c r="AF355" s="71">
        <f>SUM(AF356:AF376)</f>
        <v>0</v>
      </c>
      <c r="AG355" s="71">
        <f>SUM(AG356:AG376)</f>
        <v>1</v>
      </c>
      <c r="AH355" s="71">
        <f>SUM(AH356:AH376)</f>
        <v>1</v>
      </c>
      <c r="AI355" s="71">
        <f>SUM(AI356:AI376)</f>
        <v>0</v>
      </c>
      <c r="AJ355" s="71">
        <f>SUM(AJ356:AJ376)</f>
        <v>0</v>
      </c>
      <c r="AK355" s="71">
        <f>SUM(AK356:AK376)</f>
        <v>0</v>
      </c>
      <c r="AL355" s="71">
        <f>SUM(AL356:AL376)</f>
        <v>0</v>
      </c>
      <c r="AM355" s="71">
        <f>SUM(AM356:AM376)</f>
        <v>0</v>
      </c>
      <c r="AN355" s="71">
        <f>SUM(AN356:AN376)</f>
        <v>6</v>
      </c>
      <c r="AO355" s="71">
        <f>SUM(AO356:AO376)</f>
        <v>3</v>
      </c>
      <c r="AP355" s="69">
        <f>SUM(AP356:AP376)</f>
        <v>6</v>
      </c>
      <c r="AQ355" s="71">
        <f>SUM(AQ356:AQ376)</f>
        <v>6</v>
      </c>
      <c r="AR355" s="71">
        <f>SUM(AR356:AR376)</f>
        <v>1</v>
      </c>
      <c r="AS355" s="71">
        <f>SUM(AS356:AS376)</f>
        <v>1</v>
      </c>
      <c r="AT355" s="71">
        <f>SUM(AT356:AT376)</f>
        <v>2</v>
      </c>
      <c r="AU355" s="71">
        <f>SUM(AU356:AU376)</f>
        <v>0</v>
      </c>
      <c r="AV355" s="71">
        <f>SUM(AV356:AV376)</f>
        <v>0</v>
      </c>
      <c r="AW355" s="71">
        <f>SUM(AW356:AW376)</f>
        <v>2</v>
      </c>
      <c r="AX355" s="71">
        <f>SUM(AX356:AX376)</f>
        <v>4</v>
      </c>
      <c r="AY355" s="71">
        <f>SUM(AY356:AY376)</f>
        <v>2</v>
      </c>
      <c r="AZ355" s="71">
        <f>SUM(AZ356:AZ376)</f>
        <v>0</v>
      </c>
      <c r="BA355" s="71">
        <f>SUM(BA356:BA376)</f>
        <v>1</v>
      </c>
      <c r="BB355" s="71">
        <f>SUM(BB356:BB376)</f>
        <v>0</v>
      </c>
      <c r="BC355" s="71">
        <f>SUM(BC356:BC376)</f>
        <v>0</v>
      </c>
      <c r="BD355" s="71">
        <f>SUM(BD356:BD376)</f>
        <v>1</v>
      </c>
      <c r="BE355" s="71">
        <f>SUM(BE356:BE376)</f>
        <v>2</v>
      </c>
      <c r="BF355" s="71">
        <f>SUM(BF356:BF376)</f>
        <v>0</v>
      </c>
      <c r="BG355" s="71">
        <f>SUM(BG356:BG376)</f>
        <v>0</v>
      </c>
      <c r="BH355" s="71">
        <f>SUM(BH356:BH376)</f>
        <v>1</v>
      </c>
      <c r="BI355" s="71">
        <f>SUM(BI356:BI376)</f>
        <v>0</v>
      </c>
      <c r="BJ355" s="71">
        <f>SUM(BJ356:BJ376)</f>
        <v>2</v>
      </c>
      <c r="BK355" s="71">
        <f>SUM(BK356:BK376)</f>
        <v>1</v>
      </c>
      <c r="BL355" s="71">
        <f>SUM(BL356:BL376)</f>
        <v>1</v>
      </c>
      <c r="BM355" s="71">
        <f>SUM(BM356:BM376)</f>
        <v>1</v>
      </c>
      <c r="BN355" s="71">
        <f>SUM(BN356:BN376)</f>
        <v>0</v>
      </c>
      <c r="BO355" s="71">
        <f>SUM(BO356:BO376)</f>
        <v>0</v>
      </c>
      <c r="BP355" s="71">
        <f>SUM(BP356:BP376)</f>
        <v>0</v>
      </c>
      <c r="BQ355" s="71">
        <f>SUM(BQ356:BQ376)</f>
        <v>0</v>
      </c>
      <c r="BR355" s="71">
        <f>SUM(BR356:BR376)</f>
        <v>1</v>
      </c>
      <c r="BS355" s="71">
        <f>SUM(BS356:BS376)</f>
        <v>1</v>
      </c>
      <c r="BT355" s="71">
        <f>SUM(BT356:BT376)</f>
        <v>0</v>
      </c>
      <c r="BU355" s="71">
        <f>SUM(BU356:BU376)</f>
        <v>0</v>
      </c>
      <c r="BV355" s="71">
        <f>SUM(BV356:BV376)</f>
        <v>0</v>
      </c>
      <c r="BW355" s="71">
        <f>SUM(BW356:BW376)</f>
        <v>0</v>
      </c>
      <c r="BX355" s="71">
        <f>SUM(BX356:BX376)</f>
        <v>1</v>
      </c>
      <c r="BY355" s="71">
        <f>SUM(BY356:BY376)</f>
        <v>0</v>
      </c>
      <c r="BZ355" s="71">
        <f>SUM(BZ356:BZ376)</f>
        <v>0</v>
      </c>
      <c r="CA355" s="71">
        <f>SUM(CA356:CA376)</f>
        <v>0</v>
      </c>
      <c r="CB355" s="89"/>
      <c r="CC355" s="49">
        <f>P355-AA355-AG355-AI355-AJ355</f>
        <v>0</v>
      </c>
      <c r="CD355" s="49">
        <f>P355-AK355-AL355-AM355-AN355</f>
        <v>0</v>
      </c>
      <c r="CE355" s="73">
        <f>P355-AQ355</f>
        <v>0</v>
      </c>
      <c r="CF355" s="73">
        <f>P355-AX355-BE355</f>
        <v>0</v>
      </c>
      <c r="CG355" s="73">
        <f>P355-BH355-BJ355-BL355-BN355-BP355-BR355-BT355-BV355-BX355-BZ355</f>
        <v>0</v>
      </c>
    </row>
    <row r="356" spans="1:85" s="15" customFormat="1" ht="25.5">
      <c r="A356" s="68" t="s">
        <v>103</v>
      </c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40" t="s">
        <v>102</v>
      </c>
      <c r="P356" s="61">
        <v>1</v>
      </c>
      <c r="Q356" s="57">
        <f>P356-R356-S356-T356</f>
        <v>0</v>
      </c>
      <c r="R356" s="66"/>
      <c r="S356" s="66">
        <v>1</v>
      </c>
      <c r="T356" s="66"/>
      <c r="U356" s="66"/>
      <c r="V356" s="65">
        <v>1</v>
      </c>
      <c r="W356" s="63">
        <v>1</v>
      </c>
      <c r="X356" s="64" t="s">
        <v>101</v>
      </c>
      <c r="Y356" s="63">
        <v>6</v>
      </c>
      <c r="Z356" s="62"/>
      <c r="AA356" s="61">
        <v>1</v>
      </c>
      <c r="AB356" s="61">
        <v>1</v>
      </c>
      <c r="AC356" s="61"/>
      <c r="AD356" s="61"/>
      <c r="AE356" s="61"/>
      <c r="AF356" s="61"/>
      <c r="AG356" s="61"/>
      <c r="AH356" s="61"/>
      <c r="AI356" s="61"/>
      <c r="AJ356" s="61"/>
      <c r="AK356" s="37"/>
      <c r="AL356" s="37"/>
      <c r="AM356" s="37"/>
      <c r="AN356" s="45">
        <v>1</v>
      </c>
      <c r="AO356" s="45">
        <v>1</v>
      </c>
      <c r="AP356" s="81">
        <v>1</v>
      </c>
      <c r="AQ356" s="21">
        <f>SUM(AR356:AW356)</f>
        <v>1</v>
      </c>
      <c r="AR356" s="61"/>
      <c r="AS356" s="61">
        <v>1</v>
      </c>
      <c r="AT356" s="61"/>
      <c r="AU356" s="61"/>
      <c r="AV356" s="61"/>
      <c r="AW356" s="61"/>
      <c r="AX356" s="21">
        <f>SUM(AY356:BD356)</f>
        <v>1</v>
      </c>
      <c r="AY356" s="61">
        <v>1</v>
      </c>
      <c r="AZ356" s="61"/>
      <c r="BA356" s="61"/>
      <c r="BB356" s="61"/>
      <c r="BC356" s="61"/>
      <c r="BD356" s="61"/>
      <c r="BE356" s="61"/>
      <c r="BF356" s="61"/>
      <c r="BG356" s="75"/>
      <c r="BH356" s="61"/>
      <c r="BI356" s="61"/>
      <c r="BJ356" s="61">
        <v>1</v>
      </c>
      <c r="BK356" s="61">
        <v>1</v>
      </c>
      <c r="BL356" s="61"/>
      <c r="BM356" s="61"/>
      <c r="BN356" s="61"/>
      <c r="BO356" s="61"/>
      <c r="BP356" s="61"/>
      <c r="BQ356" s="61"/>
      <c r="BR356" s="61"/>
      <c r="BS356" s="61"/>
      <c r="BT356" s="61"/>
      <c r="BU356" s="61"/>
      <c r="BV356" s="61"/>
      <c r="BW356" s="61"/>
      <c r="BX356" s="61"/>
      <c r="BY356" s="61"/>
      <c r="BZ356" s="61"/>
      <c r="CA356" s="61"/>
      <c r="CB356" s="50"/>
      <c r="CC356" s="49">
        <f>P356-AA356-AG356-AI356-AJ356</f>
        <v>0</v>
      </c>
      <c r="CD356" s="49">
        <f>P356-AK356-AL356-AM356-AN356</f>
        <v>0</v>
      </c>
      <c r="CE356" s="73">
        <f>P356-AQ356</f>
        <v>0</v>
      </c>
      <c r="CF356" s="73">
        <f>P356-AX356-BE356</f>
        <v>0</v>
      </c>
      <c r="CG356" s="73">
        <f>P356-BH356-BJ356-BL356-BN356-BP356-BR356-BT356-BV356-BX356-BZ356</f>
        <v>0</v>
      </c>
    </row>
    <row r="357" spans="1:85" s="15" customFormat="1" ht="25.5">
      <c r="A357" s="68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40" t="s">
        <v>100</v>
      </c>
      <c r="P357" s="61"/>
      <c r="Q357" s="57">
        <f>P357-R357-S357-T357</f>
        <v>0</v>
      </c>
      <c r="R357" s="66"/>
      <c r="S357" s="66"/>
      <c r="T357" s="66"/>
      <c r="U357" s="66"/>
      <c r="V357" s="65"/>
      <c r="W357" s="63"/>
      <c r="X357" s="64"/>
      <c r="Y357" s="63"/>
      <c r="Z357" s="62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37"/>
      <c r="AL357" s="37"/>
      <c r="AM357" s="37"/>
      <c r="AN357" s="45"/>
      <c r="AO357" s="45"/>
      <c r="AP357" s="81"/>
      <c r="AQ357" s="21">
        <f>SUM(AR357:AW357)</f>
        <v>0</v>
      </c>
      <c r="AR357" s="61"/>
      <c r="AS357" s="61"/>
      <c r="AT357" s="61"/>
      <c r="AU357" s="61"/>
      <c r="AV357" s="61"/>
      <c r="AW357" s="61"/>
      <c r="AX357" s="21">
        <f>SUM(AY357:BD357)</f>
        <v>0</v>
      </c>
      <c r="AY357" s="61"/>
      <c r="AZ357" s="61"/>
      <c r="BA357" s="61"/>
      <c r="BB357" s="61"/>
      <c r="BC357" s="61"/>
      <c r="BD357" s="61"/>
      <c r="BE357" s="61"/>
      <c r="BF357" s="61"/>
      <c r="BG357" s="75"/>
      <c r="BH357" s="61"/>
      <c r="BI357" s="61"/>
      <c r="BJ357" s="61"/>
      <c r="BK357" s="61"/>
      <c r="BL357" s="61"/>
      <c r="BM357" s="61"/>
      <c r="BN357" s="61"/>
      <c r="BO357" s="61"/>
      <c r="BP357" s="61"/>
      <c r="BQ357" s="61"/>
      <c r="BR357" s="61"/>
      <c r="BS357" s="61"/>
      <c r="BT357" s="61"/>
      <c r="BU357" s="61"/>
      <c r="BV357" s="61"/>
      <c r="BW357" s="61"/>
      <c r="BX357" s="61"/>
      <c r="BY357" s="61"/>
      <c r="BZ357" s="61"/>
      <c r="CA357" s="61"/>
      <c r="CB357" s="50"/>
      <c r="CC357" s="49">
        <f>P357-AA357-AG357-AI357-AJ357</f>
        <v>0</v>
      </c>
      <c r="CD357" s="49">
        <f>P357-AK357-AL357-AM357-AN357</f>
        <v>0</v>
      </c>
      <c r="CE357" s="73">
        <f>P357-AQ357</f>
        <v>0</v>
      </c>
      <c r="CF357" s="73">
        <f>P357-AX357-BE357</f>
        <v>0</v>
      </c>
      <c r="CG357" s="73">
        <f>P357-BH357-BJ357-BL357-BN357-BP357-BR357-BT357-BV357-BX357-BZ357</f>
        <v>0</v>
      </c>
    </row>
    <row r="358" spans="1:85" s="15" customFormat="1" ht="25.5">
      <c r="A358" s="68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40" t="s">
        <v>99</v>
      </c>
      <c r="P358" s="61"/>
      <c r="Q358" s="57">
        <f>P358-R358-S358-T358</f>
        <v>0</v>
      </c>
      <c r="R358" s="66"/>
      <c r="S358" s="66"/>
      <c r="T358" s="66"/>
      <c r="U358" s="66"/>
      <c r="V358" s="65"/>
      <c r="W358" s="63"/>
      <c r="X358" s="64"/>
      <c r="Y358" s="63"/>
      <c r="Z358" s="62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37"/>
      <c r="AL358" s="37"/>
      <c r="AM358" s="37"/>
      <c r="AN358" s="45"/>
      <c r="AO358" s="45"/>
      <c r="AP358" s="81"/>
      <c r="AQ358" s="21">
        <f>SUM(AR358:AW358)</f>
        <v>0</v>
      </c>
      <c r="AR358" s="61"/>
      <c r="AS358" s="61"/>
      <c r="AT358" s="61"/>
      <c r="AU358" s="61"/>
      <c r="AV358" s="61"/>
      <c r="AW358" s="61"/>
      <c r="AX358" s="21">
        <f>SUM(AY358:BD358)</f>
        <v>0</v>
      </c>
      <c r="AY358" s="61"/>
      <c r="AZ358" s="61"/>
      <c r="BA358" s="61"/>
      <c r="BB358" s="61"/>
      <c r="BC358" s="61"/>
      <c r="BD358" s="61"/>
      <c r="BE358" s="61"/>
      <c r="BF358" s="61"/>
      <c r="BG358" s="75"/>
      <c r="BH358" s="61"/>
      <c r="BI358" s="61"/>
      <c r="BJ358" s="61"/>
      <c r="BK358" s="61"/>
      <c r="BL358" s="61"/>
      <c r="BM358" s="61"/>
      <c r="BN358" s="61"/>
      <c r="BO358" s="61"/>
      <c r="BP358" s="61"/>
      <c r="BQ358" s="61"/>
      <c r="BR358" s="61"/>
      <c r="BS358" s="61"/>
      <c r="BT358" s="61"/>
      <c r="BU358" s="61"/>
      <c r="BV358" s="61"/>
      <c r="BW358" s="61"/>
      <c r="BX358" s="61"/>
      <c r="BY358" s="61"/>
      <c r="BZ358" s="61"/>
      <c r="CA358" s="61"/>
      <c r="CB358" s="50"/>
      <c r="CC358" s="49">
        <f>P358-AA358-AG358-AI358-AJ358</f>
        <v>0</v>
      </c>
      <c r="CD358" s="49">
        <f>P358-AK358-AL358-AM358-AN358</f>
        <v>0</v>
      </c>
      <c r="CE358" s="73">
        <f>P358-AQ358</f>
        <v>0</v>
      </c>
      <c r="CF358" s="73">
        <f>P358-AX358-BE358</f>
        <v>0</v>
      </c>
      <c r="CG358" s="73">
        <f>P358-BH358-BJ358-BL358-BN358-BP358-BR358-BT358-BV358-BX358-BZ358</f>
        <v>0</v>
      </c>
    </row>
    <row r="359" spans="1:85" s="15" customFormat="1" ht="25.5">
      <c r="A359" s="68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40" t="s">
        <v>99</v>
      </c>
      <c r="P359" s="61"/>
      <c r="Q359" s="57">
        <f>P359-R359-S359-T359</f>
        <v>0</v>
      </c>
      <c r="R359" s="66"/>
      <c r="S359" s="66"/>
      <c r="T359" s="66"/>
      <c r="U359" s="66"/>
      <c r="V359" s="65"/>
      <c r="W359" s="63"/>
      <c r="X359" s="64"/>
      <c r="Y359" s="63"/>
      <c r="Z359" s="62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37"/>
      <c r="AL359" s="37"/>
      <c r="AM359" s="37"/>
      <c r="AN359" s="45"/>
      <c r="AO359" s="45"/>
      <c r="AP359" s="81"/>
      <c r="AQ359" s="21">
        <f>SUM(AR359:AW359)</f>
        <v>0</v>
      </c>
      <c r="AR359" s="61"/>
      <c r="AS359" s="61"/>
      <c r="AT359" s="61"/>
      <c r="AU359" s="61"/>
      <c r="AV359" s="61"/>
      <c r="AW359" s="61"/>
      <c r="AX359" s="21">
        <f>SUM(AY359:BD359)</f>
        <v>0</v>
      </c>
      <c r="AY359" s="61"/>
      <c r="AZ359" s="61"/>
      <c r="BA359" s="61"/>
      <c r="BB359" s="61"/>
      <c r="BC359" s="61"/>
      <c r="BD359" s="61"/>
      <c r="BE359" s="61"/>
      <c r="BF359" s="61"/>
      <c r="BG359" s="75"/>
      <c r="BH359" s="61"/>
      <c r="BI359" s="61"/>
      <c r="BJ359" s="61"/>
      <c r="BK359" s="61"/>
      <c r="BL359" s="61"/>
      <c r="BM359" s="61"/>
      <c r="BN359" s="61"/>
      <c r="BO359" s="61"/>
      <c r="BP359" s="61"/>
      <c r="BQ359" s="61"/>
      <c r="BR359" s="61"/>
      <c r="BS359" s="61"/>
      <c r="BT359" s="61"/>
      <c r="BU359" s="61"/>
      <c r="BV359" s="61"/>
      <c r="BW359" s="61"/>
      <c r="BX359" s="61"/>
      <c r="BY359" s="61"/>
      <c r="BZ359" s="61"/>
      <c r="CA359" s="61"/>
      <c r="CB359" s="50"/>
      <c r="CC359" s="49">
        <f>P359-AA359-AG359-AI359-AJ359</f>
        <v>0</v>
      </c>
      <c r="CD359" s="49">
        <f>P359-AK359-AL359-AM359-AN359</f>
        <v>0</v>
      </c>
      <c r="CE359" s="73">
        <f>P359-AQ359</f>
        <v>0</v>
      </c>
      <c r="CF359" s="73">
        <f>P359-AX359-BE359</f>
        <v>0</v>
      </c>
      <c r="CG359" s="73">
        <f>P359-BH359-BJ359-BL359-BN359-BP359-BR359-BT359-BV359-BX359-BZ359</f>
        <v>0</v>
      </c>
    </row>
    <row r="360" spans="1:85" s="15" customFormat="1" ht="25.5">
      <c r="A360" s="68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40" t="s">
        <v>99</v>
      </c>
      <c r="P360" s="61"/>
      <c r="Q360" s="57">
        <f>P360-R360-S360-T360</f>
        <v>0</v>
      </c>
      <c r="R360" s="66"/>
      <c r="S360" s="66"/>
      <c r="T360" s="66"/>
      <c r="U360" s="66"/>
      <c r="V360" s="65"/>
      <c r="W360" s="63"/>
      <c r="X360" s="64"/>
      <c r="Y360" s="63"/>
      <c r="Z360" s="62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37"/>
      <c r="AL360" s="37"/>
      <c r="AM360" s="37"/>
      <c r="AN360" s="45"/>
      <c r="AO360" s="45"/>
      <c r="AP360" s="81"/>
      <c r="AQ360" s="21">
        <f>SUM(AR360:AW360)</f>
        <v>0</v>
      </c>
      <c r="AR360" s="61"/>
      <c r="AS360" s="61"/>
      <c r="AT360" s="61"/>
      <c r="AU360" s="61"/>
      <c r="AV360" s="61"/>
      <c r="AW360" s="61"/>
      <c r="AX360" s="21">
        <f>SUM(AY360:BD360)</f>
        <v>0</v>
      </c>
      <c r="AY360" s="61"/>
      <c r="AZ360" s="61"/>
      <c r="BA360" s="61"/>
      <c r="BB360" s="61"/>
      <c r="BC360" s="61"/>
      <c r="BD360" s="61"/>
      <c r="BE360" s="61"/>
      <c r="BF360" s="61"/>
      <c r="BG360" s="75"/>
      <c r="BH360" s="61"/>
      <c r="BI360" s="61"/>
      <c r="BJ360" s="61"/>
      <c r="BK360" s="61"/>
      <c r="BL360" s="61"/>
      <c r="BM360" s="61"/>
      <c r="BN360" s="61"/>
      <c r="BO360" s="61"/>
      <c r="BP360" s="61"/>
      <c r="BQ360" s="61"/>
      <c r="BR360" s="61"/>
      <c r="BS360" s="61"/>
      <c r="BT360" s="61"/>
      <c r="BU360" s="61"/>
      <c r="BV360" s="61"/>
      <c r="BW360" s="61"/>
      <c r="BX360" s="61"/>
      <c r="BY360" s="61"/>
      <c r="BZ360" s="61"/>
      <c r="CA360" s="61"/>
      <c r="CB360" s="50"/>
      <c r="CC360" s="49">
        <f>P360-AA360-AG360-AI360-AJ360</f>
        <v>0</v>
      </c>
      <c r="CD360" s="49">
        <f>P360-AK360-AL360-AM360-AN360</f>
        <v>0</v>
      </c>
      <c r="CE360" s="73">
        <f>P360-AQ360</f>
        <v>0</v>
      </c>
      <c r="CF360" s="73">
        <f>P360-AX360-BE360</f>
        <v>0</v>
      </c>
      <c r="CG360" s="73">
        <f>P360-BH360-BJ360-BL360-BN360-BP360-BR360-BT360-BV360-BX360-BZ360</f>
        <v>0</v>
      </c>
    </row>
    <row r="361" spans="1:85" s="15" customFormat="1" ht="18.75" customHeight="1">
      <c r="A361" s="68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40" t="s">
        <v>98</v>
      </c>
      <c r="P361" s="61"/>
      <c r="Q361" s="57">
        <f>P361-R361-S361-T361</f>
        <v>0</v>
      </c>
      <c r="R361" s="66"/>
      <c r="S361" s="66"/>
      <c r="T361" s="66"/>
      <c r="U361" s="66"/>
      <c r="V361" s="65"/>
      <c r="W361" s="63"/>
      <c r="X361" s="64"/>
      <c r="Y361" s="63"/>
      <c r="Z361" s="62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37"/>
      <c r="AL361" s="37"/>
      <c r="AM361" s="37"/>
      <c r="AN361" s="45"/>
      <c r="AO361" s="45"/>
      <c r="AP361" s="81"/>
      <c r="AQ361" s="21">
        <f>SUM(AR361:AW361)</f>
        <v>0</v>
      </c>
      <c r="AR361" s="61"/>
      <c r="AS361" s="61"/>
      <c r="AT361" s="61"/>
      <c r="AU361" s="61"/>
      <c r="AV361" s="61"/>
      <c r="AW361" s="61"/>
      <c r="AX361" s="21">
        <f>SUM(AY361:BD361)</f>
        <v>0</v>
      </c>
      <c r="AY361" s="61"/>
      <c r="AZ361" s="61"/>
      <c r="BA361" s="61"/>
      <c r="BB361" s="61"/>
      <c r="BC361" s="61"/>
      <c r="BD361" s="61"/>
      <c r="BE361" s="61"/>
      <c r="BF361" s="61"/>
      <c r="BG361" s="75"/>
      <c r="BH361" s="61"/>
      <c r="BI361" s="61"/>
      <c r="BJ361" s="61"/>
      <c r="BK361" s="61"/>
      <c r="BL361" s="61"/>
      <c r="BM361" s="61"/>
      <c r="BN361" s="61"/>
      <c r="BO361" s="61"/>
      <c r="BP361" s="61"/>
      <c r="BQ361" s="61"/>
      <c r="BR361" s="61"/>
      <c r="BS361" s="61"/>
      <c r="BT361" s="61"/>
      <c r="BU361" s="61"/>
      <c r="BV361" s="61"/>
      <c r="BW361" s="61"/>
      <c r="BX361" s="61"/>
      <c r="BY361" s="61"/>
      <c r="BZ361" s="61"/>
      <c r="CA361" s="61"/>
      <c r="CB361" s="50"/>
      <c r="CC361" s="49">
        <f>P361-AA361-AG361-AI361-AJ361</f>
        <v>0</v>
      </c>
      <c r="CD361" s="49">
        <f>P361-AK361-AL361-AM361-AN361</f>
        <v>0</v>
      </c>
      <c r="CE361" s="73">
        <f>P361-AQ361</f>
        <v>0</v>
      </c>
      <c r="CF361" s="73">
        <f>P361-AX361-BE361</f>
        <v>0</v>
      </c>
      <c r="CG361" s="73">
        <f>P361-BH361-BJ361-BL361-BN361-BP361-BR361-BT361-BV361-BX361-BZ361</f>
        <v>0</v>
      </c>
    </row>
    <row r="362" spans="1:85" s="15" customFormat="1" ht="18.75" customHeight="1">
      <c r="A362" s="68" t="s">
        <v>97</v>
      </c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40" t="s">
        <v>96</v>
      </c>
      <c r="P362" s="61">
        <v>1</v>
      </c>
      <c r="Q362" s="57">
        <f>P362-R362-S362-T362</f>
        <v>0</v>
      </c>
      <c r="R362" s="66"/>
      <c r="S362" s="66">
        <v>1</v>
      </c>
      <c r="T362" s="66"/>
      <c r="U362" s="66"/>
      <c r="V362" s="65">
        <v>1</v>
      </c>
      <c r="W362" s="63">
        <v>1</v>
      </c>
      <c r="X362" s="64" t="s">
        <v>94</v>
      </c>
      <c r="Y362" s="63">
        <v>6</v>
      </c>
      <c r="Z362" s="62"/>
      <c r="AA362" s="61">
        <v>1</v>
      </c>
      <c r="AB362" s="61">
        <v>1</v>
      </c>
      <c r="AC362" s="61"/>
      <c r="AD362" s="61"/>
      <c r="AE362" s="61"/>
      <c r="AF362" s="61"/>
      <c r="AG362" s="61"/>
      <c r="AH362" s="61"/>
      <c r="AI362" s="61"/>
      <c r="AJ362" s="61"/>
      <c r="AK362" s="37"/>
      <c r="AL362" s="37"/>
      <c r="AM362" s="37"/>
      <c r="AN362" s="45">
        <v>1</v>
      </c>
      <c r="AO362" s="45">
        <v>1</v>
      </c>
      <c r="AP362" s="81">
        <v>1</v>
      </c>
      <c r="AQ362" s="21">
        <f>SUM(AR362:AW362)</f>
        <v>1</v>
      </c>
      <c r="AR362" s="61"/>
      <c r="AS362" s="61"/>
      <c r="AT362" s="61">
        <v>1</v>
      </c>
      <c r="AU362" s="61"/>
      <c r="AV362" s="61"/>
      <c r="AW362" s="61"/>
      <c r="AX362" s="21">
        <f>SUM(AY362:BD362)</f>
        <v>1</v>
      </c>
      <c r="AY362" s="61"/>
      <c r="AZ362" s="61"/>
      <c r="BA362" s="61">
        <v>1</v>
      </c>
      <c r="BB362" s="61"/>
      <c r="BC362" s="61"/>
      <c r="BD362" s="61"/>
      <c r="BE362" s="61"/>
      <c r="BF362" s="61"/>
      <c r="BG362" s="75"/>
      <c r="BH362" s="61"/>
      <c r="BI362" s="61"/>
      <c r="BJ362" s="61"/>
      <c r="BK362" s="61"/>
      <c r="BL362" s="61">
        <v>1</v>
      </c>
      <c r="BM362" s="61">
        <v>1</v>
      </c>
      <c r="BN362" s="61"/>
      <c r="BO362" s="61"/>
      <c r="BP362" s="61"/>
      <c r="BQ362" s="61"/>
      <c r="BR362" s="61"/>
      <c r="BS362" s="61"/>
      <c r="BT362" s="61"/>
      <c r="BU362" s="61"/>
      <c r="BV362" s="61"/>
      <c r="BW362" s="61"/>
      <c r="BX362" s="61"/>
      <c r="BY362" s="61"/>
      <c r="BZ362" s="61"/>
      <c r="CA362" s="61"/>
      <c r="CB362" s="50"/>
      <c r="CC362" s="49">
        <f>P362-AA362-AG362-AI362-AJ362</f>
        <v>0</v>
      </c>
      <c r="CD362" s="49">
        <f>P362-AK362-AL362-AM362-AN362</f>
        <v>0</v>
      </c>
      <c r="CE362" s="73">
        <f>P362-AQ362</f>
        <v>0</v>
      </c>
      <c r="CF362" s="73">
        <f>P362-AX362-BE362</f>
        <v>0</v>
      </c>
      <c r="CG362" s="73">
        <f>P362-BH362-BJ362-BL362-BN362-BP362-BR362-BT362-BV362-BX362-BZ362</f>
        <v>0</v>
      </c>
    </row>
    <row r="363" spans="1:85" s="15" customFormat="1" ht="19.5" customHeight="1">
      <c r="A363" s="68" t="s">
        <v>95</v>
      </c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40" t="s">
        <v>93</v>
      </c>
      <c r="P363" s="61">
        <v>1</v>
      </c>
      <c r="Q363" s="57">
        <f>P363-R363-S363-T363</f>
        <v>0</v>
      </c>
      <c r="R363" s="66"/>
      <c r="S363" s="66">
        <v>1</v>
      </c>
      <c r="T363" s="66"/>
      <c r="U363" s="66"/>
      <c r="V363" s="65">
        <v>1.5</v>
      </c>
      <c r="W363" s="63">
        <v>1</v>
      </c>
      <c r="X363" s="64" t="s">
        <v>94</v>
      </c>
      <c r="Y363" s="63">
        <v>6</v>
      </c>
      <c r="Z363" s="62"/>
      <c r="AA363" s="61"/>
      <c r="AB363" s="61"/>
      <c r="AC363" s="61"/>
      <c r="AD363" s="61"/>
      <c r="AE363" s="61"/>
      <c r="AF363" s="61"/>
      <c r="AG363" s="61">
        <v>1</v>
      </c>
      <c r="AH363" s="61">
        <v>1</v>
      </c>
      <c r="AI363" s="61"/>
      <c r="AJ363" s="61"/>
      <c r="AK363" s="37"/>
      <c r="AL363" s="37"/>
      <c r="AM363" s="37"/>
      <c r="AN363" s="45">
        <v>1</v>
      </c>
      <c r="AO363" s="45"/>
      <c r="AP363" s="81">
        <v>1</v>
      </c>
      <c r="AQ363" s="21">
        <f>SUM(AR363:AW363)</f>
        <v>1</v>
      </c>
      <c r="AR363" s="61">
        <v>1</v>
      </c>
      <c r="AS363" s="61"/>
      <c r="AT363" s="61"/>
      <c r="AU363" s="61"/>
      <c r="AV363" s="61"/>
      <c r="AW363" s="61"/>
      <c r="AX363" s="21">
        <f>SUM(AY363:BD363)</f>
        <v>1</v>
      </c>
      <c r="AY363" s="61">
        <v>1</v>
      </c>
      <c r="AZ363" s="61"/>
      <c r="BA363" s="61"/>
      <c r="BB363" s="61"/>
      <c r="BC363" s="61"/>
      <c r="BD363" s="61"/>
      <c r="BE363" s="61"/>
      <c r="BF363" s="61"/>
      <c r="BG363" s="75"/>
      <c r="BH363" s="61">
        <v>1</v>
      </c>
      <c r="BI363" s="61"/>
      <c r="BJ363" s="61"/>
      <c r="BK363" s="61"/>
      <c r="BL363" s="61"/>
      <c r="BM363" s="61"/>
      <c r="BN363" s="61"/>
      <c r="BO363" s="61"/>
      <c r="BP363" s="61"/>
      <c r="BQ363" s="61"/>
      <c r="BR363" s="61"/>
      <c r="BS363" s="61"/>
      <c r="BT363" s="61"/>
      <c r="BU363" s="61"/>
      <c r="BV363" s="61"/>
      <c r="BW363" s="61"/>
      <c r="BX363" s="61"/>
      <c r="BY363" s="61"/>
      <c r="BZ363" s="61"/>
      <c r="CA363" s="61"/>
      <c r="CB363" s="50"/>
      <c r="CC363" s="49">
        <f>P363-AA363-AG363-AI363-AJ363</f>
        <v>0</v>
      </c>
      <c r="CD363" s="49">
        <f>P363-AK363-AL363-AM363-AN363</f>
        <v>0</v>
      </c>
      <c r="CE363" s="73">
        <f>P363-AQ363</f>
        <v>0</v>
      </c>
      <c r="CF363" s="73">
        <f>P363-AX363-BE363</f>
        <v>0</v>
      </c>
      <c r="CG363" s="73">
        <f>P363-BH363-BJ363-BL363-BN363-BP363-BR363-BT363-BV363-BX363-BZ363</f>
        <v>0</v>
      </c>
    </row>
    <row r="364" spans="1:85" s="15" customFormat="1" ht="30" customHeight="1">
      <c r="A364" s="68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40" t="s">
        <v>93</v>
      </c>
      <c r="P364" s="61"/>
      <c r="Q364" s="57">
        <f>P364-R364-S364-T364</f>
        <v>0</v>
      </c>
      <c r="R364" s="66"/>
      <c r="S364" s="66"/>
      <c r="T364" s="66"/>
      <c r="U364" s="66"/>
      <c r="V364" s="65"/>
      <c r="W364" s="63"/>
      <c r="X364" s="64"/>
      <c r="Y364" s="63"/>
      <c r="Z364" s="62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37"/>
      <c r="AL364" s="37"/>
      <c r="AM364" s="37"/>
      <c r="AN364" s="45"/>
      <c r="AO364" s="45"/>
      <c r="AP364" s="81"/>
      <c r="AQ364" s="21">
        <f>SUM(AR364:AW364)</f>
        <v>0</v>
      </c>
      <c r="AR364" s="61"/>
      <c r="AS364" s="61"/>
      <c r="AT364" s="61"/>
      <c r="AU364" s="61"/>
      <c r="AV364" s="61"/>
      <c r="AW364" s="61"/>
      <c r="AX364" s="21">
        <f>SUM(AY364:BD364)</f>
        <v>0</v>
      </c>
      <c r="AY364" s="61"/>
      <c r="AZ364" s="61"/>
      <c r="BA364" s="61"/>
      <c r="BB364" s="61"/>
      <c r="BC364" s="61"/>
      <c r="BD364" s="61"/>
      <c r="BE364" s="61"/>
      <c r="BF364" s="61"/>
      <c r="BG364" s="75"/>
      <c r="BH364" s="61"/>
      <c r="BI364" s="61"/>
      <c r="BJ364" s="61"/>
      <c r="BK364" s="61"/>
      <c r="BL364" s="61"/>
      <c r="BM364" s="61"/>
      <c r="BN364" s="61"/>
      <c r="BO364" s="61"/>
      <c r="BP364" s="61"/>
      <c r="BQ364" s="61"/>
      <c r="BR364" s="61"/>
      <c r="BS364" s="61"/>
      <c r="BT364" s="61"/>
      <c r="BU364" s="61"/>
      <c r="BV364" s="61"/>
      <c r="BW364" s="61"/>
      <c r="BX364" s="61"/>
      <c r="BY364" s="61"/>
      <c r="BZ364" s="61"/>
      <c r="CA364" s="61"/>
      <c r="CB364" s="50"/>
      <c r="CC364" s="49">
        <f>P364-AA364-AG364-AI364-AJ364</f>
        <v>0</v>
      </c>
      <c r="CD364" s="49">
        <f>P364-AK364-AL364-AM364-AN364</f>
        <v>0</v>
      </c>
      <c r="CE364" s="73">
        <f>P364-AQ364</f>
        <v>0</v>
      </c>
      <c r="CF364" s="73">
        <f>P364-AX364-BE364</f>
        <v>0</v>
      </c>
      <c r="CG364" s="73">
        <f>P364-BH364-BJ364-BL364-BN364-BP364-BR364-BT364-BV364-BX364-BZ364</f>
        <v>0</v>
      </c>
    </row>
    <row r="365" spans="1:85" s="15" customFormat="1" ht="30" customHeight="1">
      <c r="A365" s="68" t="s">
        <v>92</v>
      </c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40" t="s">
        <v>91</v>
      </c>
      <c r="P365" s="61">
        <v>1</v>
      </c>
      <c r="Q365" s="57">
        <f>P365-R365-S365-T365</f>
        <v>0</v>
      </c>
      <c r="R365" s="66"/>
      <c r="S365" s="66">
        <v>1</v>
      </c>
      <c r="T365" s="66"/>
      <c r="U365" s="66"/>
      <c r="V365" s="65">
        <v>1.5</v>
      </c>
      <c r="W365" s="63"/>
      <c r="X365" s="64"/>
      <c r="Y365" s="63"/>
      <c r="Z365" s="62"/>
      <c r="AA365" s="61">
        <v>1</v>
      </c>
      <c r="AB365" s="61"/>
      <c r="AC365" s="61"/>
      <c r="AD365" s="61"/>
      <c r="AE365" s="61"/>
      <c r="AF365" s="61"/>
      <c r="AG365" s="61"/>
      <c r="AH365" s="61"/>
      <c r="AI365" s="61"/>
      <c r="AJ365" s="61"/>
      <c r="AK365" s="37"/>
      <c r="AL365" s="37"/>
      <c r="AM365" s="37"/>
      <c r="AN365" s="45">
        <v>1</v>
      </c>
      <c r="AO365" s="45">
        <v>1</v>
      </c>
      <c r="AP365" s="81">
        <v>1</v>
      </c>
      <c r="AQ365" s="21">
        <f>SUM(AR365:AW365)</f>
        <v>1</v>
      </c>
      <c r="AR365" s="61"/>
      <c r="AS365" s="61"/>
      <c r="AT365" s="61"/>
      <c r="AU365" s="61"/>
      <c r="AV365" s="61"/>
      <c r="AW365" s="61">
        <v>1</v>
      </c>
      <c r="AX365" s="21">
        <f>SUM(AY365:BD365)</f>
        <v>0</v>
      </c>
      <c r="AY365" s="61"/>
      <c r="AZ365" s="61"/>
      <c r="BA365" s="61"/>
      <c r="BB365" s="61"/>
      <c r="BC365" s="61"/>
      <c r="BD365" s="61"/>
      <c r="BE365" s="61">
        <v>1</v>
      </c>
      <c r="BF365" s="61"/>
      <c r="BG365" s="75"/>
      <c r="BH365" s="61"/>
      <c r="BI365" s="61"/>
      <c r="BJ365" s="61"/>
      <c r="BK365" s="61"/>
      <c r="BL365" s="61"/>
      <c r="BM365" s="61"/>
      <c r="BN365" s="61"/>
      <c r="BO365" s="61"/>
      <c r="BP365" s="61"/>
      <c r="BQ365" s="61"/>
      <c r="BR365" s="61">
        <v>1</v>
      </c>
      <c r="BS365" s="61">
        <v>1</v>
      </c>
      <c r="BT365" s="61"/>
      <c r="BU365" s="61"/>
      <c r="BV365" s="61"/>
      <c r="BW365" s="61"/>
      <c r="BX365" s="61"/>
      <c r="BY365" s="61"/>
      <c r="BZ365" s="61"/>
      <c r="CA365" s="61"/>
      <c r="CB365" s="50"/>
      <c r="CC365" s="49">
        <f>P365-AA365-AG365-AI365-AJ365</f>
        <v>0</v>
      </c>
      <c r="CD365" s="49">
        <f>P365-AK365-AL365-AM365-AN365</f>
        <v>0</v>
      </c>
      <c r="CE365" s="73">
        <f>P365-AQ365</f>
        <v>0</v>
      </c>
      <c r="CF365" s="73">
        <f>P365-AX365-BE365</f>
        <v>0</v>
      </c>
      <c r="CG365" s="73">
        <f>P365-BH365-BJ365-BL365-BN365-BP365-BR365-BT365-BV365-BX365-BZ365</f>
        <v>0</v>
      </c>
    </row>
    <row r="366" spans="1:85" s="15" customFormat="1" ht="30" customHeight="1">
      <c r="A366" s="68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40" t="s">
        <v>91</v>
      </c>
      <c r="P366" s="61"/>
      <c r="Q366" s="57">
        <f>P366-R366-S366-T366</f>
        <v>0</v>
      </c>
      <c r="R366" s="66"/>
      <c r="S366" s="66"/>
      <c r="T366" s="66"/>
      <c r="U366" s="66"/>
      <c r="V366" s="65"/>
      <c r="W366" s="63"/>
      <c r="X366" s="64"/>
      <c r="Y366" s="63"/>
      <c r="Z366" s="62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37"/>
      <c r="AL366" s="37"/>
      <c r="AM366" s="37"/>
      <c r="AN366" s="45"/>
      <c r="AO366" s="45"/>
      <c r="AP366" s="81"/>
      <c r="AQ366" s="21">
        <f>SUM(AR366:AW366)</f>
        <v>0</v>
      </c>
      <c r="AR366" s="61"/>
      <c r="AS366" s="61"/>
      <c r="AT366" s="61"/>
      <c r="AU366" s="61"/>
      <c r="AV366" s="61"/>
      <c r="AW366" s="61"/>
      <c r="AX366" s="21">
        <f>SUM(AY366:BD366)</f>
        <v>0</v>
      </c>
      <c r="AY366" s="61"/>
      <c r="AZ366" s="61"/>
      <c r="BA366" s="61"/>
      <c r="BB366" s="61"/>
      <c r="BC366" s="61"/>
      <c r="BD366" s="61"/>
      <c r="BE366" s="61"/>
      <c r="BF366" s="61"/>
      <c r="BG366" s="75"/>
      <c r="BH366" s="61"/>
      <c r="BI366" s="61"/>
      <c r="BJ366" s="61"/>
      <c r="BK366" s="61"/>
      <c r="BL366" s="61"/>
      <c r="BM366" s="61"/>
      <c r="BN366" s="61"/>
      <c r="BO366" s="61"/>
      <c r="BP366" s="61"/>
      <c r="BQ366" s="61"/>
      <c r="BR366" s="61"/>
      <c r="BS366" s="61"/>
      <c r="BT366" s="61"/>
      <c r="BU366" s="61"/>
      <c r="BV366" s="61"/>
      <c r="BW366" s="61"/>
      <c r="BX366" s="61"/>
      <c r="BY366" s="61"/>
      <c r="BZ366" s="61"/>
      <c r="CA366" s="61"/>
      <c r="CB366" s="50"/>
      <c r="CC366" s="49">
        <f>P366-AA366-AG366-AI366-AJ366</f>
        <v>0</v>
      </c>
      <c r="CD366" s="49">
        <f>P366-AK366-AL366-AM366-AN366</f>
        <v>0</v>
      </c>
      <c r="CE366" s="73">
        <f>P366-AQ366</f>
        <v>0</v>
      </c>
      <c r="CF366" s="73">
        <f>P366-AX366-BE366</f>
        <v>0</v>
      </c>
      <c r="CG366" s="73">
        <f>P366-BH366-BJ366-BL366-BN366-BP366-BR366-BT366-BV366-BX366-BZ366</f>
        <v>0</v>
      </c>
    </row>
    <row r="367" spans="1:85" s="15" customFormat="1" ht="31.5" customHeight="1">
      <c r="A367" s="68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40" t="s">
        <v>91</v>
      </c>
      <c r="P367" s="61"/>
      <c r="Q367" s="57">
        <f>P367-R367-S367-T367</f>
        <v>0</v>
      </c>
      <c r="R367" s="66"/>
      <c r="S367" s="66"/>
      <c r="T367" s="66"/>
      <c r="U367" s="66"/>
      <c r="V367" s="65"/>
      <c r="W367" s="63"/>
      <c r="X367" s="64"/>
      <c r="Y367" s="63"/>
      <c r="Z367" s="62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37"/>
      <c r="AL367" s="37"/>
      <c r="AM367" s="37"/>
      <c r="AN367" s="45"/>
      <c r="AO367" s="45"/>
      <c r="AP367" s="81"/>
      <c r="AQ367" s="21">
        <f>SUM(AR367:AW367)</f>
        <v>0</v>
      </c>
      <c r="AR367" s="61"/>
      <c r="AS367" s="61"/>
      <c r="AT367" s="61"/>
      <c r="AU367" s="61"/>
      <c r="AV367" s="61"/>
      <c r="AW367" s="61"/>
      <c r="AX367" s="21">
        <f>SUM(AY367:BD367)</f>
        <v>0</v>
      </c>
      <c r="AY367" s="61"/>
      <c r="AZ367" s="61"/>
      <c r="BA367" s="61"/>
      <c r="BB367" s="61"/>
      <c r="BC367" s="61"/>
      <c r="BD367" s="61"/>
      <c r="BE367" s="61"/>
      <c r="BF367" s="61"/>
      <c r="BG367" s="75"/>
      <c r="BH367" s="61"/>
      <c r="BI367" s="61"/>
      <c r="BJ367" s="61"/>
      <c r="BK367" s="61"/>
      <c r="BL367" s="61"/>
      <c r="BM367" s="61"/>
      <c r="BN367" s="61"/>
      <c r="BO367" s="61"/>
      <c r="BP367" s="61"/>
      <c r="BQ367" s="61"/>
      <c r="BR367" s="61"/>
      <c r="BS367" s="61"/>
      <c r="BT367" s="61"/>
      <c r="BU367" s="61"/>
      <c r="BV367" s="61"/>
      <c r="BW367" s="61"/>
      <c r="BX367" s="61"/>
      <c r="BY367" s="61"/>
      <c r="BZ367" s="61"/>
      <c r="CA367" s="61"/>
      <c r="CB367" s="50"/>
      <c r="CC367" s="49">
        <f>P367-AA367-AG367-AI367-AJ367</f>
        <v>0</v>
      </c>
      <c r="CD367" s="49">
        <f>P367-AK367-AL367-AM367-AN367</f>
        <v>0</v>
      </c>
      <c r="CE367" s="73">
        <f>P367-AQ367</f>
        <v>0</v>
      </c>
      <c r="CF367" s="73">
        <f>P367-AX367-BE367</f>
        <v>0</v>
      </c>
      <c r="CG367" s="73">
        <f>P367-BH367-BJ367-BL367-BN367-BP367-BR367-BT367-BV367-BX367-BZ367</f>
        <v>0</v>
      </c>
    </row>
    <row r="368" spans="1:85" s="15" customFormat="1">
      <c r="A368" s="68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40" t="s">
        <v>91</v>
      </c>
      <c r="P368" s="61"/>
      <c r="Q368" s="57">
        <f>P368-R368-S368-T368</f>
        <v>0</v>
      </c>
      <c r="R368" s="66"/>
      <c r="S368" s="66"/>
      <c r="T368" s="66"/>
      <c r="U368" s="66"/>
      <c r="V368" s="65"/>
      <c r="W368" s="63"/>
      <c r="X368" s="64"/>
      <c r="Y368" s="63"/>
      <c r="Z368" s="62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37"/>
      <c r="AL368" s="37"/>
      <c r="AM368" s="37"/>
      <c r="AN368" s="45"/>
      <c r="AO368" s="45"/>
      <c r="AP368" s="81"/>
      <c r="AQ368" s="21">
        <f>SUM(AR368:AW368)</f>
        <v>0</v>
      </c>
      <c r="AR368" s="61"/>
      <c r="AS368" s="61"/>
      <c r="AT368" s="61"/>
      <c r="AU368" s="61"/>
      <c r="AV368" s="61"/>
      <c r="AW368" s="61"/>
      <c r="AX368" s="21">
        <f>SUM(AY368:BD368)</f>
        <v>0</v>
      </c>
      <c r="AY368" s="61"/>
      <c r="AZ368" s="61"/>
      <c r="BA368" s="61"/>
      <c r="BB368" s="61"/>
      <c r="BC368" s="61"/>
      <c r="BD368" s="61"/>
      <c r="BE368" s="61"/>
      <c r="BF368" s="61"/>
      <c r="BG368" s="75"/>
      <c r="BH368" s="61"/>
      <c r="BI368" s="61"/>
      <c r="BJ368" s="61"/>
      <c r="BK368" s="61"/>
      <c r="BL368" s="61"/>
      <c r="BM368" s="61"/>
      <c r="BN368" s="61"/>
      <c r="BO368" s="61"/>
      <c r="BP368" s="61"/>
      <c r="BQ368" s="61"/>
      <c r="BR368" s="61"/>
      <c r="BS368" s="61"/>
      <c r="BT368" s="61"/>
      <c r="BU368" s="61"/>
      <c r="BV368" s="61"/>
      <c r="BW368" s="61"/>
      <c r="BX368" s="61"/>
      <c r="BY368" s="61"/>
      <c r="BZ368" s="61"/>
      <c r="CA368" s="61"/>
      <c r="CB368" s="50"/>
      <c r="CC368" s="49">
        <f>P368-AA368-AG368-AI368-AJ368</f>
        <v>0</v>
      </c>
      <c r="CD368" s="49">
        <f>P368-AK368-AL368-AM368-AN368</f>
        <v>0</v>
      </c>
      <c r="CE368" s="73">
        <f>P368-AQ368</f>
        <v>0</v>
      </c>
      <c r="CF368" s="73">
        <f>P368-AX368-BE368</f>
        <v>0</v>
      </c>
      <c r="CG368" s="73">
        <f>P368-BH368-BJ368-BL368-BN368-BP368-BR368-BT368-BV368-BX368-BZ368</f>
        <v>0</v>
      </c>
    </row>
    <row r="369" spans="1:85" s="15" customFormat="1" ht="25.5">
      <c r="A369" s="68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40" t="s">
        <v>90</v>
      </c>
      <c r="P369" s="61"/>
      <c r="Q369" s="57">
        <f>P369-R369-S369-T369</f>
        <v>0</v>
      </c>
      <c r="R369" s="66"/>
      <c r="S369" s="66"/>
      <c r="T369" s="66"/>
      <c r="U369" s="66"/>
      <c r="V369" s="65"/>
      <c r="W369" s="63"/>
      <c r="X369" s="64"/>
      <c r="Y369" s="63"/>
      <c r="Z369" s="62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37"/>
      <c r="AL369" s="37"/>
      <c r="AM369" s="37"/>
      <c r="AN369" s="45"/>
      <c r="AO369" s="45"/>
      <c r="AP369" s="81"/>
      <c r="AQ369" s="21">
        <f>SUM(AR369:AW369)</f>
        <v>0</v>
      </c>
      <c r="AR369" s="61"/>
      <c r="AS369" s="61"/>
      <c r="AT369" s="61"/>
      <c r="AU369" s="61"/>
      <c r="AV369" s="61"/>
      <c r="AW369" s="61"/>
      <c r="AX369" s="21">
        <f>SUM(AY369:BD369)</f>
        <v>0</v>
      </c>
      <c r="AY369" s="61"/>
      <c r="AZ369" s="61"/>
      <c r="BA369" s="61"/>
      <c r="BB369" s="61"/>
      <c r="BC369" s="61"/>
      <c r="BD369" s="61"/>
      <c r="BE369" s="61"/>
      <c r="BF369" s="61"/>
      <c r="BG369" s="75"/>
      <c r="BH369" s="61"/>
      <c r="BI369" s="61"/>
      <c r="BJ369" s="61"/>
      <c r="BK369" s="61"/>
      <c r="BL369" s="61"/>
      <c r="BM369" s="61"/>
      <c r="BN369" s="61"/>
      <c r="BO369" s="61"/>
      <c r="BP369" s="61"/>
      <c r="BQ369" s="61"/>
      <c r="BR369" s="61"/>
      <c r="BS369" s="61"/>
      <c r="BT369" s="61"/>
      <c r="BU369" s="61"/>
      <c r="BV369" s="61"/>
      <c r="BW369" s="61"/>
      <c r="BX369" s="61"/>
      <c r="BY369" s="61"/>
      <c r="BZ369" s="61"/>
      <c r="CA369" s="61"/>
      <c r="CB369" s="50"/>
      <c r="CC369" s="49">
        <f>P369-AA369-AG369-AI369-AJ369</f>
        <v>0</v>
      </c>
      <c r="CD369" s="49">
        <f>P369-AK369-AL369-AM369-AN369</f>
        <v>0</v>
      </c>
      <c r="CE369" s="73">
        <f>P369-AQ369</f>
        <v>0</v>
      </c>
      <c r="CF369" s="73">
        <f>P369-AX369-BE369</f>
        <v>0</v>
      </c>
      <c r="CG369" s="73">
        <f>P369-BH369-BJ369-BL369-BN369-BP369-BR369-BT369-BV369-BX369-BZ369</f>
        <v>0</v>
      </c>
    </row>
    <row r="370" spans="1:85" s="15" customFormat="1" ht="25.5">
      <c r="A370" s="68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40" t="s">
        <v>90</v>
      </c>
      <c r="P370" s="61"/>
      <c r="Q370" s="57">
        <f>P370-R370-S370-T370</f>
        <v>0</v>
      </c>
      <c r="R370" s="66"/>
      <c r="S370" s="66"/>
      <c r="T370" s="66"/>
      <c r="U370" s="66"/>
      <c r="V370" s="65"/>
      <c r="W370" s="63"/>
      <c r="X370" s="64"/>
      <c r="Y370" s="63"/>
      <c r="Z370" s="62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37"/>
      <c r="AL370" s="37"/>
      <c r="AM370" s="37"/>
      <c r="AN370" s="45"/>
      <c r="AO370" s="45"/>
      <c r="AP370" s="81"/>
      <c r="AQ370" s="21">
        <f>SUM(AR370:AW370)</f>
        <v>0</v>
      </c>
      <c r="AR370" s="61"/>
      <c r="AS370" s="61"/>
      <c r="AT370" s="61"/>
      <c r="AU370" s="61"/>
      <c r="AV370" s="61"/>
      <c r="AW370" s="61"/>
      <c r="AX370" s="21">
        <f>SUM(AY370:BD370)</f>
        <v>0</v>
      </c>
      <c r="AY370" s="61"/>
      <c r="AZ370" s="61"/>
      <c r="BA370" s="61"/>
      <c r="BB370" s="61"/>
      <c r="BC370" s="61"/>
      <c r="BD370" s="61"/>
      <c r="BE370" s="61"/>
      <c r="BF370" s="61"/>
      <c r="BG370" s="75"/>
      <c r="BH370" s="61"/>
      <c r="BI370" s="61"/>
      <c r="BJ370" s="61"/>
      <c r="BK370" s="61"/>
      <c r="BL370" s="61"/>
      <c r="BM370" s="61"/>
      <c r="BN370" s="61"/>
      <c r="BO370" s="61"/>
      <c r="BP370" s="61"/>
      <c r="BQ370" s="61"/>
      <c r="BR370" s="61"/>
      <c r="BS370" s="61"/>
      <c r="BT370" s="61"/>
      <c r="BU370" s="61"/>
      <c r="BV370" s="61"/>
      <c r="BW370" s="61"/>
      <c r="BX370" s="61"/>
      <c r="BY370" s="61"/>
      <c r="BZ370" s="61"/>
      <c r="CA370" s="61"/>
      <c r="CB370" s="50"/>
      <c r="CC370" s="49">
        <f>P370-AA370-AG370-AI370-AJ370</f>
        <v>0</v>
      </c>
      <c r="CD370" s="49">
        <f>P370-AK370-AL370-AM370-AN370</f>
        <v>0</v>
      </c>
      <c r="CE370" s="73">
        <f>P370-AQ370</f>
        <v>0</v>
      </c>
      <c r="CF370" s="73">
        <f>P370-AX370-BE370</f>
        <v>0</v>
      </c>
      <c r="CG370" s="73">
        <f>P370-BH370-BJ370-BL370-BN370-BP370-BR370-BT370-BV370-BX370-BZ370</f>
        <v>0</v>
      </c>
    </row>
    <row r="371" spans="1:85" s="15" customFormat="1" ht="33" customHeight="1">
      <c r="A371" s="68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40" t="s">
        <v>89</v>
      </c>
      <c r="P371" s="61"/>
      <c r="Q371" s="57">
        <f>P371-R371-S371-T371</f>
        <v>0</v>
      </c>
      <c r="R371" s="66"/>
      <c r="S371" s="66"/>
      <c r="T371" s="66"/>
      <c r="U371" s="66"/>
      <c r="V371" s="65"/>
      <c r="W371" s="63"/>
      <c r="X371" s="64"/>
      <c r="Y371" s="63"/>
      <c r="Z371" s="62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37"/>
      <c r="AL371" s="37"/>
      <c r="AM371" s="37"/>
      <c r="AN371" s="45"/>
      <c r="AO371" s="45"/>
      <c r="AP371" s="81"/>
      <c r="AQ371" s="21">
        <f>SUM(AR371:AW371)</f>
        <v>0</v>
      </c>
      <c r="AR371" s="61"/>
      <c r="AS371" s="61"/>
      <c r="AT371" s="61"/>
      <c r="AU371" s="61"/>
      <c r="AV371" s="61"/>
      <c r="AW371" s="61"/>
      <c r="AX371" s="21">
        <f>SUM(AY371:BD371)</f>
        <v>0</v>
      </c>
      <c r="AY371" s="61"/>
      <c r="AZ371" s="61"/>
      <c r="BA371" s="61"/>
      <c r="BB371" s="61"/>
      <c r="BC371" s="61"/>
      <c r="BD371" s="61"/>
      <c r="BE371" s="61"/>
      <c r="BF371" s="61"/>
      <c r="BG371" s="75"/>
      <c r="BH371" s="61"/>
      <c r="BI371" s="61"/>
      <c r="BJ371" s="61"/>
      <c r="BK371" s="61"/>
      <c r="BL371" s="61"/>
      <c r="BM371" s="61"/>
      <c r="BN371" s="61"/>
      <c r="BO371" s="61"/>
      <c r="BP371" s="61"/>
      <c r="BQ371" s="61"/>
      <c r="BR371" s="61"/>
      <c r="BS371" s="61"/>
      <c r="BT371" s="61"/>
      <c r="BU371" s="61"/>
      <c r="BV371" s="61"/>
      <c r="BW371" s="61"/>
      <c r="BX371" s="61"/>
      <c r="BY371" s="61"/>
      <c r="BZ371" s="61"/>
      <c r="CA371" s="61"/>
      <c r="CB371" s="50"/>
      <c r="CC371" s="49">
        <f>P371-AA371-AG371-AI371-AJ371</f>
        <v>0</v>
      </c>
      <c r="CD371" s="49">
        <f>P371-AK371-AL371-AM371-AN371</f>
        <v>0</v>
      </c>
      <c r="CE371" s="73">
        <f>P371-AQ371</f>
        <v>0</v>
      </c>
      <c r="CF371" s="73">
        <f>P371-AX371-BE371</f>
        <v>0</v>
      </c>
      <c r="CG371" s="73">
        <f>P371-BH371-BJ371-BL371-BN371-BP371-BR371-BT371-BV371-BX371-BZ371</f>
        <v>0</v>
      </c>
    </row>
    <row r="372" spans="1:85" s="15" customFormat="1" ht="30" customHeight="1">
      <c r="A372" s="68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40" t="s">
        <v>89</v>
      </c>
      <c r="P372" s="61"/>
      <c r="Q372" s="57">
        <f>P372-R372-S372-T372</f>
        <v>0</v>
      </c>
      <c r="R372" s="66"/>
      <c r="S372" s="66"/>
      <c r="T372" s="66"/>
      <c r="U372" s="66"/>
      <c r="V372" s="65"/>
      <c r="W372" s="63"/>
      <c r="X372" s="64"/>
      <c r="Y372" s="63"/>
      <c r="Z372" s="62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37"/>
      <c r="AL372" s="37"/>
      <c r="AM372" s="37"/>
      <c r="AN372" s="45"/>
      <c r="AO372" s="45"/>
      <c r="AP372" s="81"/>
      <c r="AQ372" s="21">
        <f>SUM(AR372:AW372)</f>
        <v>0</v>
      </c>
      <c r="AR372" s="61"/>
      <c r="AS372" s="61"/>
      <c r="AT372" s="61"/>
      <c r="AU372" s="61"/>
      <c r="AV372" s="61"/>
      <c r="AW372" s="61"/>
      <c r="AX372" s="21">
        <f>SUM(AY372:BD372)</f>
        <v>0</v>
      </c>
      <c r="AY372" s="61"/>
      <c r="AZ372" s="61"/>
      <c r="BA372" s="61"/>
      <c r="BB372" s="61"/>
      <c r="BC372" s="61"/>
      <c r="BD372" s="61"/>
      <c r="BE372" s="61"/>
      <c r="BF372" s="61"/>
      <c r="BG372" s="75"/>
      <c r="BH372" s="61"/>
      <c r="BI372" s="61"/>
      <c r="BJ372" s="61"/>
      <c r="BK372" s="61"/>
      <c r="BL372" s="61"/>
      <c r="BM372" s="61"/>
      <c r="BN372" s="61"/>
      <c r="BO372" s="61"/>
      <c r="BP372" s="61"/>
      <c r="BQ372" s="61"/>
      <c r="BR372" s="61"/>
      <c r="BS372" s="61"/>
      <c r="BT372" s="61"/>
      <c r="BU372" s="61"/>
      <c r="BV372" s="61"/>
      <c r="BW372" s="61"/>
      <c r="BX372" s="61"/>
      <c r="BY372" s="61"/>
      <c r="BZ372" s="61"/>
      <c r="CA372" s="61"/>
      <c r="CB372" s="50"/>
      <c r="CC372" s="49">
        <f>P372-AA372-AG372-AI372-AJ372</f>
        <v>0</v>
      </c>
      <c r="CD372" s="49">
        <f>P372-AK372-AL372-AM372-AN372</f>
        <v>0</v>
      </c>
      <c r="CE372" s="73">
        <f>P372-AQ372</f>
        <v>0</v>
      </c>
      <c r="CF372" s="73">
        <f>P372-AX372-BE372</f>
        <v>0</v>
      </c>
      <c r="CG372" s="73">
        <f>P372-BH372-BJ372-BL372-BN372-BP372-BR372-BT372-BV372-BX372-BZ372</f>
        <v>0</v>
      </c>
    </row>
    <row r="373" spans="1:85" s="15" customFormat="1" ht="35.25" customHeight="1">
      <c r="A373" s="68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92"/>
      <c r="P373" s="61"/>
      <c r="Q373" s="57">
        <f>P373-R373-S373-T373</f>
        <v>0</v>
      </c>
      <c r="R373" s="66"/>
      <c r="S373" s="66"/>
      <c r="T373" s="66"/>
      <c r="U373" s="66"/>
      <c r="V373" s="65"/>
      <c r="W373" s="63"/>
      <c r="X373" s="64"/>
      <c r="Y373" s="63"/>
      <c r="Z373" s="62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37"/>
      <c r="AL373" s="37"/>
      <c r="AM373" s="37"/>
      <c r="AN373" s="45"/>
      <c r="AO373" s="45"/>
      <c r="AP373" s="81"/>
      <c r="AQ373" s="21">
        <f>SUM(AR373:AW373)</f>
        <v>0</v>
      </c>
      <c r="AR373" s="61"/>
      <c r="AS373" s="61"/>
      <c r="AT373" s="61"/>
      <c r="AU373" s="61"/>
      <c r="AV373" s="61"/>
      <c r="AW373" s="61"/>
      <c r="AX373" s="21">
        <f>SUM(AY373:BD373)</f>
        <v>0</v>
      </c>
      <c r="AY373" s="61"/>
      <c r="AZ373" s="61"/>
      <c r="BA373" s="61"/>
      <c r="BB373" s="61"/>
      <c r="BC373" s="61"/>
      <c r="BD373" s="61"/>
      <c r="BE373" s="61"/>
      <c r="BF373" s="61"/>
      <c r="BG373" s="75"/>
      <c r="BH373" s="61"/>
      <c r="BI373" s="61"/>
      <c r="BJ373" s="61"/>
      <c r="BK373" s="61"/>
      <c r="BL373" s="61"/>
      <c r="BM373" s="61"/>
      <c r="BN373" s="61"/>
      <c r="BO373" s="61"/>
      <c r="BP373" s="61"/>
      <c r="BQ373" s="61"/>
      <c r="BR373" s="61"/>
      <c r="BS373" s="61"/>
      <c r="BT373" s="61"/>
      <c r="BU373" s="61"/>
      <c r="BV373" s="61"/>
      <c r="BW373" s="61"/>
      <c r="BX373" s="61"/>
      <c r="BY373" s="61"/>
      <c r="BZ373" s="61"/>
      <c r="CA373" s="61"/>
      <c r="CB373" s="50"/>
      <c r="CC373" s="49">
        <f>P373-AA373-AG373-AI373-AJ373</f>
        <v>0</v>
      </c>
      <c r="CD373" s="49">
        <f>P373-AK373-AL373-AM373-AN373</f>
        <v>0</v>
      </c>
      <c r="CE373" s="73">
        <f>P373-AQ373</f>
        <v>0</v>
      </c>
      <c r="CF373" s="73">
        <f>P373-AX373-BE373</f>
        <v>0</v>
      </c>
      <c r="CG373" s="73">
        <f>P373-BH373-BJ373-BL373-BN373-BP373-BR373-BT373-BV373-BX373-BZ373</f>
        <v>0</v>
      </c>
    </row>
    <row r="374" spans="1:85" s="15" customFormat="1" ht="25.5">
      <c r="A374" s="68" t="s">
        <v>88</v>
      </c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2" t="s">
        <v>85</v>
      </c>
      <c r="P374" s="61">
        <v>1</v>
      </c>
      <c r="Q374" s="57">
        <f>P374-R374-S374-T374</f>
        <v>0</v>
      </c>
      <c r="R374" s="66"/>
      <c r="S374" s="66">
        <v>1</v>
      </c>
      <c r="T374" s="66"/>
      <c r="U374" s="66"/>
      <c r="V374" s="65">
        <v>0.4</v>
      </c>
      <c r="W374" s="63">
        <v>1</v>
      </c>
      <c r="X374" s="64" t="s">
        <v>87</v>
      </c>
      <c r="Y374" s="63">
        <v>9</v>
      </c>
      <c r="Z374" s="62"/>
      <c r="AA374" s="61">
        <v>1</v>
      </c>
      <c r="AB374" s="61">
        <v>1</v>
      </c>
      <c r="AC374" s="61"/>
      <c r="AD374" s="61"/>
      <c r="AE374" s="61"/>
      <c r="AF374" s="61"/>
      <c r="AG374" s="61"/>
      <c r="AH374" s="61"/>
      <c r="AI374" s="61"/>
      <c r="AJ374" s="61"/>
      <c r="AK374" s="37"/>
      <c r="AL374" s="37"/>
      <c r="AM374" s="37"/>
      <c r="AN374" s="45">
        <v>1</v>
      </c>
      <c r="AO374" s="45"/>
      <c r="AP374" s="81">
        <v>1</v>
      </c>
      <c r="AQ374" s="21">
        <f>SUM(AR374:AW374)</f>
        <v>1</v>
      </c>
      <c r="AR374" s="61"/>
      <c r="AS374" s="61"/>
      <c r="AT374" s="61"/>
      <c r="AU374" s="61"/>
      <c r="AV374" s="61"/>
      <c r="AW374" s="61">
        <v>1</v>
      </c>
      <c r="AX374" s="21">
        <f>SUM(AY374:BD374)</f>
        <v>1</v>
      </c>
      <c r="AY374" s="61"/>
      <c r="AZ374" s="61"/>
      <c r="BA374" s="61"/>
      <c r="BB374" s="61"/>
      <c r="BC374" s="61"/>
      <c r="BD374" s="61">
        <v>1</v>
      </c>
      <c r="BE374" s="61"/>
      <c r="BF374" s="61"/>
      <c r="BG374" s="75"/>
      <c r="BH374" s="61"/>
      <c r="BI374" s="61"/>
      <c r="BJ374" s="61"/>
      <c r="BK374" s="61"/>
      <c r="BL374" s="61"/>
      <c r="BM374" s="61"/>
      <c r="BN374" s="61"/>
      <c r="BO374" s="61"/>
      <c r="BP374" s="61"/>
      <c r="BQ374" s="61"/>
      <c r="BR374" s="61"/>
      <c r="BS374" s="61"/>
      <c r="BT374" s="61"/>
      <c r="BU374" s="61"/>
      <c r="BV374" s="61"/>
      <c r="BW374" s="61"/>
      <c r="BX374" s="61">
        <v>1</v>
      </c>
      <c r="BY374" s="61"/>
      <c r="BZ374" s="61"/>
      <c r="CA374" s="61"/>
      <c r="CB374" s="50"/>
      <c r="CC374" s="49">
        <f>P374-AA374-AG374-AI374-AJ374</f>
        <v>0</v>
      </c>
      <c r="CD374" s="49">
        <f>P374-AK374-AL374-AM374-AN374</f>
        <v>0</v>
      </c>
      <c r="CE374" s="73">
        <f>P374-AQ374</f>
        <v>0</v>
      </c>
      <c r="CF374" s="73">
        <f>P374-AX374-BE374</f>
        <v>0</v>
      </c>
      <c r="CG374" s="73">
        <f>P374-BH374-BJ374-BL374-BN374-BP374-BR374-BT374-BV374-BX374-BZ374</f>
        <v>0</v>
      </c>
    </row>
    <row r="375" spans="1:85" s="15" customFormat="1" ht="25.5">
      <c r="A375" s="68" t="s">
        <v>86</v>
      </c>
      <c r="B375" s="67"/>
      <c r="C375" s="67"/>
      <c r="D375" s="67"/>
      <c r="E375" s="67"/>
      <c r="F375" s="67"/>
      <c r="G375" s="67"/>
      <c r="H375" s="67"/>
      <c r="I375" s="67"/>
      <c r="J375" s="67"/>
      <c r="K375" s="67"/>
      <c r="L375" s="67"/>
      <c r="M375" s="67"/>
      <c r="N375" s="67"/>
      <c r="O375" s="76" t="s">
        <v>85</v>
      </c>
      <c r="P375" s="61">
        <v>1</v>
      </c>
      <c r="Q375" s="57">
        <f>P375-R375-S375-T375</f>
        <v>0</v>
      </c>
      <c r="R375" s="66"/>
      <c r="S375" s="66">
        <v>1</v>
      </c>
      <c r="T375" s="66"/>
      <c r="U375" s="66"/>
      <c r="V375" s="65">
        <v>0.6</v>
      </c>
      <c r="W375" s="63">
        <v>1</v>
      </c>
      <c r="X375" s="64" t="s">
        <v>84</v>
      </c>
      <c r="Y375" s="63"/>
      <c r="Z375" s="62">
        <v>0.8</v>
      </c>
      <c r="AA375" s="61">
        <v>1</v>
      </c>
      <c r="AB375" s="61"/>
      <c r="AC375" s="61"/>
      <c r="AD375" s="61"/>
      <c r="AE375" s="61"/>
      <c r="AF375" s="61"/>
      <c r="AG375" s="61"/>
      <c r="AH375" s="61"/>
      <c r="AI375" s="61"/>
      <c r="AJ375" s="61"/>
      <c r="AK375" s="37"/>
      <c r="AL375" s="37"/>
      <c r="AM375" s="37"/>
      <c r="AN375" s="45">
        <v>1</v>
      </c>
      <c r="AO375" s="45"/>
      <c r="AP375" s="81">
        <v>1</v>
      </c>
      <c r="AQ375" s="21">
        <f>SUM(AR375:AW375)</f>
        <v>1</v>
      </c>
      <c r="AR375" s="61"/>
      <c r="AS375" s="61"/>
      <c r="AT375" s="61">
        <v>1</v>
      </c>
      <c r="AU375" s="61"/>
      <c r="AV375" s="61"/>
      <c r="AW375" s="61"/>
      <c r="AX375" s="21">
        <f>SUM(AY375:BD375)</f>
        <v>0</v>
      </c>
      <c r="AY375" s="61"/>
      <c r="AZ375" s="61"/>
      <c r="BA375" s="61"/>
      <c r="BB375" s="61"/>
      <c r="BC375" s="61"/>
      <c r="BD375" s="61"/>
      <c r="BE375" s="61">
        <v>1</v>
      </c>
      <c r="BF375" s="61"/>
      <c r="BG375" s="75"/>
      <c r="BH375" s="61"/>
      <c r="BI375" s="61"/>
      <c r="BJ375" s="61">
        <v>1</v>
      </c>
      <c r="BK375" s="61"/>
      <c r="BL375" s="61"/>
      <c r="BM375" s="61"/>
      <c r="BN375" s="61"/>
      <c r="BO375" s="61"/>
      <c r="BP375" s="61"/>
      <c r="BQ375" s="61"/>
      <c r="BR375" s="61"/>
      <c r="BS375" s="61"/>
      <c r="BT375" s="61"/>
      <c r="BU375" s="61"/>
      <c r="BV375" s="61"/>
      <c r="BW375" s="61"/>
      <c r="BX375" s="61"/>
      <c r="BY375" s="61"/>
      <c r="BZ375" s="61"/>
      <c r="CA375" s="61"/>
      <c r="CB375" s="50"/>
      <c r="CC375" s="49">
        <f>P375-AA375-AG375-AI375-AJ375</f>
        <v>0</v>
      </c>
      <c r="CD375" s="49">
        <f>P375-AK375-AL375-AM375-AN375</f>
        <v>0</v>
      </c>
      <c r="CE375" s="73">
        <f>P375-AQ375</f>
        <v>0</v>
      </c>
      <c r="CF375" s="73">
        <f>P375-AX375-BE375</f>
        <v>0</v>
      </c>
      <c r="CG375" s="73">
        <f>P375-BH375-BJ375-BL375-BN375-BP375-BR375-BT375-BV375-BX375-BZ375</f>
        <v>0</v>
      </c>
    </row>
    <row r="376" spans="1:85" s="15" customFormat="1">
      <c r="A376" s="68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2"/>
      <c r="P376" s="61"/>
      <c r="Q376" s="57">
        <f>P376-R376-S376-T376</f>
        <v>0</v>
      </c>
      <c r="R376" s="66"/>
      <c r="S376" s="66"/>
      <c r="T376" s="66"/>
      <c r="U376" s="66"/>
      <c r="V376" s="65"/>
      <c r="W376" s="63"/>
      <c r="X376" s="64"/>
      <c r="Y376" s="63"/>
      <c r="Z376" s="62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37"/>
      <c r="AL376" s="37"/>
      <c r="AM376" s="37"/>
      <c r="AN376" s="45"/>
      <c r="AO376" s="45"/>
      <c r="AP376" s="81"/>
      <c r="AQ376" s="21">
        <f>SUM(AR376:AW376)</f>
        <v>0</v>
      </c>
      <c r="AR376" s="61"/>
      <c r="AS376" s="61"/>
      <c r="AT376" s="61"/>
      <c r="AU376" s="61"/>
      <c r="AV376" s="61"/>
      <c r="AW376" s="61"/>
      <c r="AX376" s="21">
        <f>SUM(AY376:BD376)</f>
        <v>0</v>
      </c>
      <c r="AY376" s="61"/>
      <c r="AZ376" s="61"/>
      <c r="BA376" s="61"/>
      <c r="BB376" s="61"/>
      <c r="BC376" s="61"/>
      <c r="BD376" s="61"/>
      <c r="BE376" s="61"/>
      <c r="BF376" s="61"/>
      <c r="BG376" s="75"/>
      <c r="BH376" s="61"/>
      <c r="BI376" s="61"/>
      <c r="BJ376" s="61"/>
      <c r="BK376" s="61"/>
      <c r="BL376" s="61"/>
      <c r="BM376" s="61"/>
      <c r="BN376" s="61"/>
      <c r="BO376" s="61"/>
      <c r="BP376" s="61"/>
      <c r="BQ376" s="61"/>
      <c r="BR376" s="61"/>
      <c r="BS376" s="61"/>
      <c r="BT376" s="61"/>
      <c r="BU376" s="61"/>
      <c r="BV376" s="61"/>
      <c r="BW376" s="61"/>
      <c r="BX376" s="61"/>
      <c r="BY376" s="61"/>
      <c r="BZ376" s="61"/>
      <c r="CA376" s="61"/>
      <c r="CB376" s="50"/>
      <c r="CC376" s="49">
        <f>P376-AA376-AG376-AI376-AJ376</f>
        <v>0</v>
      </c>
      <c r="CD376" s="49">
        <f>P376-AK376-AL376-AM376-AN376</f>
        <v>0</v>
      </c>
      <c r="CE376" s="73">
        <f>P376-AQ376</f>
        <v>0</v>
      </c>
      <c r="CF376" s="73">
        <f>P376-AX376-BE376</f>
        <v>0</v>
      </c>
      <c r="CG376" s="73">
        <f>P376-BH376-BJ376-BL376-BN376-BP376-BR376-BT376-BV376-BX376-BZ376</f>
        <v>0</v>
      </c>
    </row>
    <row r="377" spans="1:85" s="26" customFormat="1">
      <c r="A377" s="60" t="s">
        <v>83</v>
      </c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8">
        <v>41</v>
      </c>
      <c r="P377" s="71">
        <f>SUM(P384:P439)+P382+P380+P378</f>
        <v>35</v>
      </c>
      <c r="Q377" s="57">
        <f>P377-R377-S377-T377</f>
        <v>0</v>
      </c>
      <c r="R377" s="91">
        <f>SUM(R384:R439)+R382+R380+R378</f>
        <v>0</v>
      </c>
      <c r="S377" s="91">
        <f>SUM(S384:S439)+S382+S380+S378</f>
        <v>15</v>
      </c>
      <c r="T377" s="91">
        <f>SUM(T384:T439)+T382+T380+T378</f>
        <v>20</v>
      </c>
      <c r="U377" s="91">
        <f>SUM(U384:U439)+U382+U380+U378</f>
        <v>0</v>
      </c>
      <c r="V377" s="90">
        <f>SUM(V384:V439)+V382+V380+V378</f>
        <v>42.099999999999994</v>
      </c>
      <c r="W377" s="71">
        <f>SUM(W384:W439)+W382+W380+W378</f>
        <v>3</v>
      </c>
      <c r="X377" s="56"/>
      <c r="Y377" s="71">
        <f>SUM(Y384:Y439)+Y382+Y380+Y378</f>
        <v>0</v>
      </c>
      <c r="Z377" s="69">
        <f>SUM(Z384:Z439)+Z382+Z380+Z378</f>
        <v>2.5</v>
      </c>
      <c r="AA377" s="71">
        <f>SUM(AA384:AA439)+AA382+AA380+AA378</f>
        <v>3</v>
      </c>
      <c r="AB377" s="71">
        <f>SUM(AB384:AB439)+AB382+AB380+AB378</f>
        <v>0</v>
      </c>
      <c r="AC377" s="71">
        <f>SUM(AC384:AC439)+AC382+AC380+AC378</f>
        <v>0</v>
      </c>
      <c r="AD377" s="71">
        <f>SUM(AD384:AD439)+AD382+AD380+AD378</f>
        <v>0</v>
      </c>
      <c r="AE377" s="71">
        <f>SUM(AE384:AE439)+AE382+AE380+AE378</f>
        <v>0</v>
      </c>
      <c r="AF377" s="71">
        <f>SUM(AF384:AF439)+AF382+AF380+AF378</f>
        <v>0</v>
      </c>
      <c r="AG377" s="71">
        <f>SUM(AG384:AG439)+AG382+AG380+AG378</f>
        <v>13</v>
      </c>
      <c r="AH377" s="71">
        <f>SUM(AH384:AH439)+AH382+AH380+AH378</f>
        <v>0</v>
      </c>
      <c r="AI377" s="71">
        <f>SUM(AI384:AI439)+AI382+AI380+AI378</f>
        <v>15</v>
      </c>
      <c r="AJ377" s="71">
        <f>SUM(AJ384:AJ439)+AJ382+AJ380+AJ378</f>
        <v>4</v>
      </c>
      <c r="AK377" s="71">
        <f>SUM(AK384:AK439)+AK382+AK380+AK378</f>
        <v>0</v>
      </c>
      <c r="AL377" s="71">
        <f>SUM(AL384:AL439)+AL382+AL380+AL378</f>
        <v>0</v>
      </c>
      <c r="AM377" s="71">
        <f>SUM(AM384:AM439)+AM382+AM380+AM378</f>
        <v>0</v>
      </c>
      <c r="AN377" s="71">
        <f>SUM(AN384:AN439)+AN382+AN380+AN378</f>
        <v>35</v>
      </c>
      <c r="AO377" s="71">
        <f>SUM(AO384:AO439)+AO382+AO380+AO378</f>
        <v>30</v>
      </c>
      <c r="AP377" s="69">
        <f>SUM(AP384:AP439)+AP382+AP380+AP378</f>
        <v>35</v>
      </c>
      <c r="AQ377" s="71">
        <f>SUM(AQ384:AQ439)+AQ382+AQ380+AQ378</f>
        <v>35</v>
      </c>
      <c r="AR377" s="71">
        <f>SUM(AR384:AR439)+AR382+AR380+AR378</f>
        <v>0</v>
      </c>
      <c r="AS377" s="71">
        <f>SUM(AS384:AS439)+AS382+AS380+AS378</f>
        <v>3</v>
      </c>
      <c r="AT377" s="71">
        <f>SUM(AT384:AT439)+AT382+AT380+AT378</f>
        <v>8</v>
      </c>
      <c r="AU377" s="71">
        <f>SUM(AU384:AU439)+AU382+AU380+AU378</f>
        <v>4</v>
      </c>
      <c r="AV377" s="71">
        <f>SUM(AV384:AV439)+AV382+AV380+AV378</f>
        <v>3</v>
      </c>
      <c r="AW377" s="71">
        <f>SUM(AW384:AW439)+AW382+AW380+AW378</f>
        <v>17</v>
      </c>
      <c r="AX377" s="71">
        <f>SUM(AX384:AX439)+AX382+AX380+AX378</f>
        <v>0</v>
      </c>
      <c r="AY377" s="71">
        <f>SUM(AY384:AY439)+AY382+AY380+AY378</f>
        <v>0</v>
      </c>
      <c r="AZ377" s="71">
        <f>SUM(AZ384:AZ439)+AZ382+AZ380+AZ378</f>
        <v>0</v>
      </c>
      <c r="BA377" s="71">
        <f>SUM(BA384:BA439)+BA382+BA380+BA378</f>
        <v>0</v>
      </c>
      <c r="BB377" s="71">
        <f>SUM(BB384:BB439)+BB382+BB380+BB378</f>
        <v>0</v>
      </c>
      <c r="BC377" s="71">
        <f>SUM(BC384:BC439)+BC382+BC380+BC378</f>
        <v>0</v>
      </c>
      <c r="BD377" s="71">
        <f>SUM(BD384:BD439)+BD382+BD380+BD378</f>
        <v>0</v>
      </c>
      <c r="BE377" s="71">
        <f>SUM(BE384:BE439)+BE382+BE380+BE378</f>
        <v>35</v>
      </c>
      <c r="BF377" s="71">
        <f>SUM(BF384:BF439)+BF382+BF380+BF378</f>
        <v>0</v>
      </c>
      <c r="BG377" s="71">
        <f>SUM(BG384:BG439)+BG382+BG380+BG378</f>
        <v>0</v>
      </c>
      <c r="BH377" s="71">
        <f>SUM(BH384:BH439)+BH382+BH380+BH378</f>
        <v>2</v>
      </c>
      <c r="BI377" s="71">
        <f>SUM(BI384:BI439)+BI382+BI380+BI378</f>
        <v>2</v>
      </c>
      <c r="BJ377" s="71">
        <f>SUM(BJ384:BJ439)+BJ382+BJ380+BJ378</f>
        <v>2</v>
      </c>
      <c r="BK377" s="71">
        <f>SUM(BK384:BK439)+BK382+BK380+BK378</f>
        <v>2</v>
      </c>
      <c r="BL377" s="71">
        <f>SUM(BL384:BL439)+BL382+BL380+BL378</f>
        <v>9</v>
      </c>
      <c r="BM377" s="71">
        <f>SUM(BM384:BM439)+BM382+BM380+BM378</f>
        <v>5</v>
      </c>
      <c r="BN377" s="71">
        <f>SUM(BN384:BN439)+BN382+BN380+BN378</f>
        <v>2</v>
      </c>
      <c r="BO377" s="71">
        <f>SUM(BO384:BO439)+BO382+BO380+BO378</f>
        <v>3</v>
      </c>
      <c r="BP377" s="71">
        <f>SUM(BP384:BP439)+BP382+BP380+BP378</f>
        <v>1</v>
      </c>
      <c r="BQ377" s="71">
        <f>SUM(BQ384:BQ439)+BQ382+BQ380+BQ378</f>
        <v>0</v>
      </c>
      <c r="BR377" s="71">
        <f>SUM(BR384:BR439)+BR382+BR380+BR378</f>
        <v>7</v>
      </c>
      <c r="BS377" s="71">
        <f>SUM(BS384:BS439)+BS382+BS380+BS378</f>
        <v>7</v>
      </c>
      <c r="BT377" s="71">
        <f>SUM(BT384:BT439)+BT382+BT380+BT378</f>
        <v>3</v>
      </c>
      <c r="BU377" s="71">
        <f>SUM(BU384:BU439)+BU382+BU380+BU378</f>
        <v>3</v>
      </c>
      <c r="BV377" s="71">
        <f>SUM(BV384:BV439)+BV382+BV380+BV378</f>
        <v>3</v>
      </c>
      <c r="BW377" s="71">
        <f>SUM(BW384:BW439)+BW382+BW380+BW378</f>
        <v>2</v>
      </c>
      <c r="BX377" s="71">
        <f>SUM(BX384:BX439)+BX382+BX380+BX378</f>
        <v>5</v>
      </c>
      <c r="BY377" s="71">
        <f>SUM(BY384:BY439)+BY382+BY380+BY378</f>
        <v>4</v>
      </c>
      <c r="BZ377" s="71">
        <f>SUM(BZ384:BZ439)+BZ382+BZ380+BZ378</f>
        <v>1</v>
      </c>
      <c r="CA377" s="71">
        <f>SUM(CA384:CA439)+CA382+CA380+CA378</f>
        <v>0</v>
      </c>
      <c r="CB377" s="89"/>
      <c r="CC377" s="49">
        <f>P377-AA377-AG377-AI377-AJ377</f>
        <v>0</v>
      </c>
      <c r="CD377" s="49">
        <f>P377-AK377-AL377-AM377-AN377</f>
        <v>0</v>
      </c>
      <c r="CE377" s="73">
        <f>P377-AQ377</f>
        <v>0</v>
      </c>
      <c r="CF377" s="73">
        <f>P377-AX377-BE377</f>
        <v>0</v>
      </c>
      <c r="CG377" s="73">
        <f>P377-BH377-BJ377-BL377-BN377-BP377-BR377-BT377-BV377-BX377-BZ377</f>
        <v>0</v>
      </c>
    </row>
    <row r="378" spans="1:85" s="15" customFormat="1" ht="25.5">
      <c r="A378" s="78" t="s">
        <v>82</v>
      </c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40">
        <v>42</v>
      </c>
      <c r="P378" s="21">
        <f>P379</f>
        <v>0</v>
      </c>
      <c r="Q378" s="57">
        <f>P378-R378-S378-T378</f>
        <v>0</v>
      </c>
      <c r="R378" s="21">
        <f>R379</f>
        <v>0</v>
      </c>
      <c r="S378" s="21">
        <f>S379</f>
        <v>0</v>
      </c>
      <c r="T378" s="21">
        <f>T379</f>
        <v>0</v>
      </c>
      <c r="U378" s="21">
        <f>U379</f>
        <v>0</v>
      </c>
      <c r="V378" s="87">
        <f>V379</f>
        <v>0</v>
      </c>
      <c r="W378" s="21">
        <f>W379</f>
        <v>0</v>
      </c>
      <c r="X378" s="88"/>
      <c r="Y378" s="21">
        <f>Y379</f>
        <v>0</v>
      </c>
      <c r="Z378" s="87">
        <f>Z379</f>
        <v>0</v>
      </c>
      <c r="AA378" s="21">
        <f>AA379</f>
        <v>0</v>
      </c>
      <c r="AB378" s="21">
        <f>AB379</f>
        <v>0</v>
      </c>
      <c r="AC378" s="21">
        <f>AC379</f>
        <v>0</v>
      </c>
      <c r="AD378" s="21">
        <f>AD379</f>
        <v>0</v>
      </c>
      <c r="AE378" s="21">
        <f>AE379</f>
        <v>0</v>
      </c>
      <c r="AF378" s="21">
        <f>AF379</f>
        <v>0</v>
      </c>
      <c r="AG378" s="21">
        <f>AG379</f>
        <v>0</v>
      </c>
      <c r="AH378" s="21">
        <f>AH379</f>
        <v>0</v>
      </c>
      <c r="AI378" s="21">
        <f>AI379</f>
        <v>0</v>
      </c>
      <c r="AJ378" s="21">
        <f>AJ379</f>
        <v>0</v>
      </c>
      <c r="AK378" s="21">
        <f>AK379</f>
        <v>0</v>
      </c>
      <c r="AL378" s="21">
        <f>AL379</f>
        <v>0</v>
      </c>
      <c r="AM378" s="21">
        <f>AM379</f>
        <v>0</v>
      </c>
      <c r="AN378" s="21">
        <f>AN379</f>
        <v>0</v>
      </c>
      <c r="AO378" s="21">
        <f>AO379</f>
        <v>0</v>
      </c>
      <c r="AP378" s="87">
        <f>AP379</f>
        <v>0</v>
      </c>
      <c r="AQ378" s="21">
        <f>AQ379</f>
        <v>0</v>
      </c>
      <c r="AR378" s="21">
        <f>AR379</f>
        <v>0</v>
      </c>
      <c r="AS378" s="21">
        <f>AS379</f>
        <v>0</v>
      </c>
      <c r="AT378" s="21">
        <f>AT379</f>
        <v>0</v>
      </c>
      <c r="AU378" s="21">
        <f>AU379</f>
        <v>0</v>
      </c>
      <c r="AV378" s="21">
        <f>AV379</f>
        <v>0</v>
      </c>
      <c r="AW378" s="21">
        <f>AW379</f>
        <v>0</v>
      </c>
      <c r="AX378" s="21">
        <f>AX379</f>
        <v>0</v>
      </c>
      <c r="AY378" s="21"/>
      <c r="AZ378" s="21"/>
      <c r="BA378" s="21"/>
      <c r="BB378" s="21"/>
      <c r="BC378" s="21"/>
      <c r="BD378" s="21"/>
      <c r="BE378" s="21"/>
      <c r="BF378" s="21"/>
      <c r="BG378" s="21">
        <f>BG379</f>
        <v>0</v>
      </c>
      <c r="BH378" s="21"/>
      <c r="BI378" s="21"/>
      <c r="BJ378" s="21"/>
      <c r="BK378" s="21"/>
      <c r="BL378" s="21"/>
      <c r="BM378" s="21"/>
      <c r="BN378" s="21"/>
      <c r="BO378" s="21"/>
      <c r="BP378" s="21"/>
      <c r="BQ378" s="21"/>
      <c r="BR378" s="21"/>
      <c r="BS378" s="21"/>
      <c r="BT378" s="21"/>
      <c r="BU378" s="21"/>
      <c r="BV378" s="21"/>
      <c r="BW378" s="21"/>
      <c r="BX378" s="21"/>
      <c r="BY378" s="21"/>
      <c r="BZ378" s="21"/>
      <c r="CA378" s="21"/>
      <c r="CB378" s="50"/>
      <c r="CC378" s="49">
        <f>P378-AA378-AG378-AI378-AJ378</f>
        <v>0</v>
      </c>
      <c r="CD378" s="49">
        <f>P378-AK378-AL378-AM378-AN378</f>
        <v>0</v>
      </c>
      <c r="CE378" s="73">
        <f>P378-AQ378</f>
        <v>0</v>
      </c>
      <c r="CF378" s="73">
        <f>P378-AX378-BE378</f>
        <v>0</v>
      </c>
      <c r="CG378" s="73">
        <f>P378-BH378-BJ378-BL378-BN378-BP378-BR378-BT378-BV378-BX378-BZ378</f>
        <v>0</v>
      </c>
    </row>
    <row r="379" spans="1:85" s="15" customFormat="1">
      <c r="A379" s="68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2"/>
      <c r="P379" s="61"/>
      <c r="Q379" s="57">
        <f>P379-R379-S379-T379</f>
        <v>0</v>
      </c>
      <c r="R379" s="66"/>
      <c r="S379" s="66"/>
      <c r="T379" s="66"/>
      <c r="U379" s="66"/>
      <c r="V379" s="65"/>
      <c r="W379" s="63"/>
      <c r="X379" s="64"/>
      <c r="Y379" s="63"/>
      <c r="Z379" s="62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37"/>
      <c r="AL379" s="37"/>
      <c r="AM379" s="37"/>
      <c r="AN379" s="45"/>
      <c r="AO379" s="45"/>
      <c r="AP379" s="81"/>
      <c r="AQ379" s="21">
        <f>SUM(AR379:AW379)</f>
        <v>0</v>
      </c>
      <c r="AR379" s="61"/>
      <c r="AS379" s="61"/>
      <c r="AT379" s="61"/>
      <c r="AU379" s="61"/>
      <c r="AV379" s="61"/>
      <c r="AW379" s="61"/>
      <c r="AX379" s="21">
        <f>SUM(AY379:BD379)</f>
        <v>0</v>
      </c>
      <c r="AY379" s="61"/>
      <c r="AZ379" s="61"/>
      <c r="BA379" s="61"/>
      <c r="BB379" s="61"/>
      <c r="BC379" s="61"/>
      <c r="BD379" s="61"/>
      <c r="BE379" s="61"/>
      <c r="BF379" s="61"/>
      <c r="BG379" s="75"/>
      <c r="BH379" s="61"/>
      <c r="BI379" s="61"/>
      <c r="BJ379" s="61"/>
      <c r="BK379" s="61"/>
      <c r="BL379" s="61"/>
      <c r="BM379" s="61"/>
      <c r="BN379" s="61"/>
      <c r="BO379" s="61"/>
      <c r="BP379" s="61"/>
      <c r="BQ379" s="61"/>
      <c r="BR379" s="61"/>
      <c r="BS379" s="61"/>
      <c r="BT379" s="61"/>
      <c r="BU379" s="61"/>
      <c r="BV379" s="61"/>
      <c r="BW379" s="61"/>
      <c r="BX379" s="61"/>
      <c r="BY379" s="61"/>
      <c r="BZ379" s="61"/>
      <c r="CA379" s="61"/>
      <c r="CB379" s="50"/>
      <c r="CC379" s="49">
        <f>P379-AA379-AG379-AI379-AJ379</f>
        <v>0</v>
      </c>
      <c r="CD379" s="49">
        <f>P379-AK379-AL379-AM379-AN379</f>
        <v>0</v>
      </c>
      <c r="CE379" s="73">
        <f>P379-AQ379</f>
        <v>0</v>
      </c>
      <c r="CF379" s="73">
        <f>P379-AX379-BE379</f>
        <v>0</v>
      </c>
      <c r="CG379" s="73">
        <f>P379-BH379-BJ379-BL379-BN379-BP379-BR379-BT379-BV379-BX379-BZ379</f>
        <v>0</v>
      </c>
    </row>
    <row r="380" spans="1:85" s="15" customFormat="1">
      <c r="A380" s="78" t="s">
        <v>81</v>
      </c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40">
        <v>43</v>
      </c>
      <c r="P380" s="21">
        <f>P381</f>
        <v>0</v>
      </c>
      <c r="Q380" s="57">
        <f>P380-R380-S380-T380</f>
        <v>0</v>
      </c>
      <c r="R380" s="21">
        <f>R381</f>
        <v>0</v>
      </c>
      <c r="S380" s="21">
        <f>S381</f>
        <v>0</v>
      </c>
      <c r="T380" s="21">
        <f>T381</f>
        <v>0</v>
      </c>
      <c r="U380" s="21">
        <f>U381</f>
        <v>0</v>
      </c>
      <c r="V380" s="87">
        <f>V381</f>
        <v>0</v>
      </c>
      <c r="W380" s="21">
        <f>W381</f>
        <v>0</v>
      </c>
      <c r="X380" s="88"/>
      <c r="Y380" s="21">
        <f>Y381</f>
        <v>0</v>
      </c>
      <c r="Z380" s="87">
        <f>Z381</f>
        <v>0</v>
      </c>
      <c r="AA380" s="21">
        <f>AA381</f>
        <v>0</v>
      </c>
      <c r="AB380" s="21">
        <f>AB381</f>
        <v>0</v>
      </c>
      <c r="AC380" s="21">
        <f>AC381</f>
        <v>0</v>
      </c>
      <c r="AD380" s="21">
        <f>AD381</f>
        <v>0</v>
      </c>
      <c r="AE380" s="21">
        <f>AE381</f>
        <v>0</v>
      </c>
      <c r="AF380" s="21">
        <f>AF381</f>
        <v>0</v>
      </c>
      <c r="AG380" s="21">
        <f>AG381</f>
        <v>0</v>
      </c>
      <c r="AH380" s="21">
        <f>AH381</f>
        <v>0</v>
      </c>
      <c r="AI380" s="21">
        <f>AI381</f>
        <v>0</v>
      </c>
      <c r="AJ380" s="21">
        <f>AJ381</f>
        <v>0</v>
      </c>
      <c r="AK380" s="21">
        <f>AK381</f>
        <v>0</v>
      </c>
      <c r="AL380" s="21">
        <f>AL381</f>
        <v>0</v>
      </c>
      <c r="AM380" s="21">
        <f>AM381</f>
        <v>0</v>
      </c>
      <c r="AN380" s="21">
        <f>AN381</f>
        <v>0</v>
      </c>
      <c r="AO380" s="21">
        <f>AO381</f>
        <v>0</v>
      </c>
      <c r="AP380" s="87">
        <f>AP381</f>
        <v>0</v>
      </c>
      <c r="AQ380" s="21">
        <f>AQ381</f>
        <v>0</v>
      </c>
      <c r="AR380" s="21">
        <f>AR381</f>
        <v>0</v>
      </c>
      <c r="AS380" s="21">
        <f>AS381</f>
        <v>0</v>
      </c>
      <c r="AT380" s="21">
        <f>AT381</f>
        <v>0</v>
      </c>
      <c r="AU380" s="21">
        <f>AU381</f>
        <v>0</v>
      </c>
      <c r="AV380" s="21">
        <f>AV381</f>
        <v>0</v>
      </c>
      <c r="AW380" s="21">
        <f>AW381</f>
        <v>0</v>
      </c>
      <c r="AX380" s="21">
        <f>AX381</f>
        <v>0</v>
      </c>
      <c r="AY380" s="21"/>
      <c r="AZ380" s="21"/>
      <c r="BA380" s="21"/>
      <c r="BB380" s="21"/>
      <c r="BC380" s="21"/>
      <c r="BD380" s="21"/>
      <c r="BE380" s="21"/>
      <c r="BF380" s="21"/>
      <c r="BG380" s="21">
        <f>BG381</f>
        <v>0</v>
      </c>
      <c r="BH380" s="21"/>
      <c r="BI380" s="21"/>
      <c r="BJ380" s="21"/>
      <c r="BK380" s="21"/>
      <c r="BL380" s="21"/>
      <c r="BM380" s="21"/>
      <c r="BN380" s="21"/>
      <c r="BO380" s="21"/>
      <c r="BP380" s="21"/>
      <c r="BQ380" s="21"/>
      <c r="BR380" s="21"/>
      <c r="BS380" s="21"/>
      <c r="BT380" s="21"/>
      <c r="BU380" s="21"/>
      <c r="BV380" s="21"/>
      <c r="BW380" s="21"/>
      <c r="BX380" s="21"/>
      <c r="BY380" s="21"/>
      <c r="BZ380" s="21"/>
      <c r="CA380" s="21"/>
      <c r="CB380" s="50"/>
      <c r="CC380" s="49">
        <f>P380-AA380-AG380-AI380-AJ380</f>
        <v>0</v>
      </c>
      <c r="CD380" s="49">
        <f>P380-AK380-AL380-AM380-AN380</f>
        <v>0</v>
      </c>
      <c r="CE380" s="73">
        <f>P380-AQ380</f>
        <v>0</v>
      </c>
      <c r="CF380" s="73">
        <f>P380-AX380-BE380</f>
        <v>0</v>
      </c>
      <c r="CG380" s="73">
        <f>P380-BH380-BJ380-BL380-BN380-BP380-BR380-BT380-BV380-BX380-BZ380</f>
        <v>0</v>
      </c>
    </row>
    <row r="381" spans="1:85" s="15" customFormat="1">
      <c r="A381" s="68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2"/>
      <c r="P381" s="61"/>
      <c r="Q381" s="57">
        <f>P381-R381-S381-T381</f>
        <v>0</v>
      </c>
      <c r="R381" s="66"/>
      <c r="S381" s="66"/>
      <c r="T381" s="66"/>
      <c r="U381" s="66"/>
      <c r="V381" s="65"/>
      <c r="W381" s="63"/>
      <c r="X381" s="64"/>
      <c r="Y381" s="63"/>
      <c r="Z381" s="62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37"/>
      <c r="AL381" s="37"/>
      <c r="AM381" s="37"/>
      <c r="AN381" s="45"/>
      <c r="AO381" s="45"/>
      <c r="AP381" s="81"/>
      <c r="AQ381" s="21">
        <f>SUM(AR381:AW381)</f>
        <v>0</v>
      </c>
      <c r="AR381" s="61"/>
      <c r="AS381" s="61"/>
      <c r="AT381" s="61"/>
      <c r="AU381" s="61"/>
      <c r="AV381" s="61"/>
      <c r="AW381" s="61"/>
      <c r="AX381" s="21">
        <f>SUM(AY381:BD381)</f>
        <v>0</v>
      </c>
      <c r="AY381" s="61"/>
      <c r="AZ381" s="61"/>
      <c r="BA381" s="61"/>
      <c r="BB381" s="61"/>
      <c r="BC381" s="61"/>
      <c r="BD381" s="61"/>
      <c r="BE381" s="61"/>
      <c r="BF381" s="61"/>
      <c r="BG381" s="75"/>
      <c r="BH381" s="61"/>
      <c r="BI381" s="61"/>
      <c r="BJ381" s="61"/>
      <c r="BK381" s="61"/>
      <c r="BL381" s="61"/>
      <c r="BM381" s="61"/>
      <c r="BN381" s="61"/>
      <c r="BO381" s="61"/>
      <c r="BP381" s="61"/>
      <c r="BQ381" s="61"/>
      <c r="BR381" s="61"/>
      <c r="BS381" s="61"/>
      <c r="BT381" s="61"/>
      <c r="BU381" s="61"/>
      <c r="BV381" s="61"/>
      <c r="BW381" s="61"/>
      <c r="BX381" s="61"/>
      <c r="BY381" s="61"/>
      <c r="BZ381" s="61"/>
      <c r="CA381" s="61"/>
      <c r="CB381" s="50"/>
      <c r="CC381" s="49">
        <f>P381-AA381-AG381-AI381-AJ381</f>
        <v>0</v>
      </c>
      <c r="CD381" s="49">
        <f>P381-AK381-AL381-AM381-AN381</f>
        <v>0</v>
      </c>
      <c r="CE381" s="73">
        <f>P381-AQ381</f>
        <v>0</v>
      </c>
      <c r="CF381" s="73">
        <f>P381-AX381-BE381</f>
        <v>0</v>
      </c>
      <c r="CG381" s="73">
        <f>P381-BH381-BJ381-BL381-BN381-BP381-BR381-BT381-BV381-BX381-BZ381</f>
        <v>0</v>
      </c>
    </row>
    <row r="382" spans="1:85" s="15" customFormat="1">
      <c r="A382" s="78" t="s">
        <v>80</v>
      </c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40">
        <v>44</v>
      </c>
      <c r="P382" s="21">
        <f>P383</f>
        <v>0</v>
      </c>
      <c r="Q382" s="57">
        <f>P382-R382-S382-T382</f>
        <v>0</v>
      </c>
      <c r="R382" s="21">
        <f>R383</f>
        <v>0</v>
      </c>
      <c r="S382" s="21">
        <f>S383</f>
        <v>0</v>
      </c>
      <c r="T382" s="21">
        <f>T383</f>
        <v>0</v>
      </c>
      <c r="U382" s="21">
        <f>U383</f>
        <v>0</v>
      </c>
      <c r="V382" s="87">
        <f>V383</f>
        <v>0</v>
      </c>
      <c r="W382" s="21">
        <f>W383</f>
        <v>0</v>
      </c>
      <c r="X382" s="88"/>
      <c r="Y382" s="21">
        <f>Y383</f>
        <v>0</v>
      </c>
      <c r="Z382" s="87">
        <f>Z383</f>
        <v>0</v>
      </c>
      <c r="AA382" s="21">
        <f>AA383</f>
        <v>0</v>
      </c>
      <c r="AB382" s="21">
        <f>AB383</f>
        <v>0</v>
      </c>
      <c r="AC382" s="21">
        <f>AC383</f>
        <v>0</v>
      </c>
      <c r="AD382" s="21">
        <f>AD383</f>
        <v>0</v>
      </c>
      <c r="AE382" s="21">
        <f>AE383</f>
        <v>0</v>
      </c>
      <c r="AF382" s="21">
        <f>AF383</f>
        <v>0</v>
      </c>
      <c r="AG382" s="21">
        <f>AG383</f>
        <v>0</v>
      </c>
      <c r="AH382" s="21">
        <f>AH383</f>
        <v>0</v>
      </c>
      <c r="AI382" s="21">
        <f>AI383</f>
        <v>0</v>
      </c>
      <c r="AJ382" s="21">
        <f>AJ383</f>
        <v>0</v>
      </c>
      <c r="AK382" s="21">
        <f>AK383</f>
        <v>0</v>
      </c>
      <c r="AL382" s="21">
        <f>AL383</f>
        <v>0</v>
      </c>
      <c r="AM382" s="21">
        <f>AM383</f>
        <v>0</v>
      </c>
      <c r="AN382" s="21">
        <f>AN383</f>
        <v>0</v>
      </c>
      <c r="AO382" s="21">
        <f>AO383</f>
        <v>0</v>
      </c>
      <c r="AP382" s="87">
        <f>AP383</f>
        <v>0</v>
      </c>
      <c r="AQ382" s="21">
        <f>AQ383</f>
        <v>0</v>
      </c>
      <c r="AR382" s="21">
        <f>AR383</f>
        <v>0</v>
      </c>
      <c r="AS382" s="21">
        <f>AS383</f>
        <v>0</v>
      </c>
      <c r="AT382" s="21">
        <f>AT383</f>
        <v>0</v>
      </c>
      <c r="AU382" s="21">
        <f>AU383</f>
        <v>0</v>
      </c>
      <c r="AV382" s="21">
        <f>AV383</f>
        <v>0</v>
      </c>
      <c r="AW382" s="21">
        <f>AW383</f>
        <v>0</v>
      </c>
      <c r="AX382" s="21">
        <f>AX383</f>
        <v>0</v>
      </c>
      <c r="AY382" s="21"/>
      <c r="AZ382" s="21"/>
      <c r="BA382" s="21"/>
      <c r="BB382" s="21"/>
      <c r="BC382" s="21"/>
      <c r="BD382" s="21"/>
      <c r="BE382" s="21"/>
      <c r="BF382" s="21"/>
      <c r="BG382" s="21">
        <f>BG383</f>
        <v>0</v>
      </c>
      <c r="BH382" s="21"/>
      <c r="BI382" s="21"/>
      <c r="BJ382" s="21"/>
      <c r="BK382" s="21"/>
      <c r="BL382" s="21"/>
      <c r="BM382" s="21"/>
      <c r="BN382" s="21"/>
      <c r="BO382" s="21"/>
      <c r="BP382" s="21"/>
      <c r="BQ382" s="21"/>
      <c r="BR382" s="21"/>
      <c r="BS382" s="21"/>
      <c r="BT382" s="21"/>
      <c r="BU382" s="21"/>
      <c r="BV382" s="21"/>
      <c r="BW382" s="21"/>
      <c r="BX382" s="21"/>
      <c r="BY382" s="21"/>
      <c r="BZ382" s="21"/>
      <c r="CA382" s="21"/>
      <c r="CB382" s="50"/>
      <c r="CC382" s="49">
        <f>P382-AA382-AG382-AI382-AJ382</f>
        <v>0</v>
      </c>
      <c r="CD382" s="49">
        <f>P382-AK382-AL382-AM382-AN382</f>
        <v>0</v>
      </c>
      <c r="CE382" s="73">
        <f>P382-AQ382</f>
        <v>0</v>
      </c>
      <c r="CF382" s="73">
        <f>P382-AX382-BE382</f>
        <v>0</v>
      </c>
      <c r="CG382" s="73">
        <f>P382-BH382-BJ382-BL382-BN382-BP382-BR382-BT382-BV382-BX382-BZ382</f>
        <v>0</v>
      </c>
    </row>
    <row r="383" spans="1:85" s="15" customFormat="1">
      <c r="A383" s="68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2"/>
      <c r="P383" s="61"/>
      <c r="Q383" s="57">
        <f>P383-R383-S383-T383</f>
        <v>0</v>
      </c>
      <c r="R383" s="66"/>
      <c r="S383" s="66"/>
      <c r="T383" s="66"/>
      <c r="U383" s="66"/>
      <c r="V383" s="65"/>
      <c r="W383" s="63"/>
      <c r="X383" s="64"/>
      <c r="Y383" s="63"/>
      <c r="Z383" s="62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37"/>
      <c r="AL383" s="37"/>
      <c r="AM383" s="37"/>
      <c r="AN383" s="45"/>
      <c r="AO383" s="45"/>
      <c r="AP383" s="81"/>
      <c r="AQ383" s="21">
        <f>SUM(AR383:AW383)</f>
        <v>0</v>
      </c>
      <c r="AR383" s="61"/>
      <c r="AS383" s="61"/>
      <c r="AT383" s="61"/>
      <c r="AU383" s="61"/>
      <c r="AV383" s="61"/>
      <c r="AW383" s="61"/>
      <c r="AX383" s="21">
        <f>SUM(AY383:BD383)</f>
        <v>0</v>
      </c>
      <c r="AY383" s="61"/>
      <c r="AZ383" s="61"/>
      <c r="BA383" s="61"/>
      <c r="BB383" s="61"/>
      <c r="BC383" s="61"/>
      <c r="BD383" s="61"/>
      <c r="BE383" s="61"/>
      <c r="BF383" s="61"/>
      <c r="BG383" s="75"/>
      <c r="BH383" s="61"/>
      <c r="BI383" s="61"/>
      <c r="BJ383" s="61"/>
      <c r="BK383" s="61"/>
      <c r="BL383" s="61"/>
      <c r="BM383" s="61"/>
      <c r="BN383" s="61"/>
      <c r="BO383" s="61"/>
      <c r="BP383" s="61"/>
      <c r="BQ383" s="61"/>
      <c r="BR383" s="61"/>
      <c r="BS383" s="61"/>
      <c r="BT383" s="61"/>
      <c r="BU383" s="61"/>
      <c r="BV383" s="61"/>
      <c r="BW383" s="61"/>
      <c r="BX383" s="61"/>
      <c r="BY383" s="61"/>
      <c r="BZ383" s="61"/>
      <c r="CA383" s="61"/>
      <c r="CB383" s="50"/>
      <c r="CC383" s="49">
        <f>P383-AA383-AG383-AI383-AJ383</f>
        <v>0</v>
      </c>
      <c r="CD383" s="49">
        <f>P383-AK383-AL383-AM383-AN383</f>
        <v>0</v>
      </c>
      <c r="CE383" s="73">
        <f>P383-AQ383</f>
        <v>0</v>
      </c>
      <c r="CF383" s="73">
        <f>P383-AX383-BE383</f>
        <v>0</v>
      </c>
      <c r="CG383" s="73">
        <f>P383-BH383-BJ383-BL383-BN383-BP383-BR383-BT383-BV383-BX383-BZ383</f>
        <v>0</v>
      </c>
    </row>
    <row r="384" spans="1:85" s="15" customFormat="1" ht="57.75" customHeight="1">
      <c r="A384" s="68" t="s">
        <v>79</v>
      </c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0" t="s">
        <v>78</v>
      </c>
      <c r="P384" s="61">
        <v>1</v>
      </c>
      <c r="Q384" s="57">
        <f>P384-R384-S384-T384</f>
        <v>0</v>
      </c>
      <c r="R384" s="66"/>
      <c r="S384" s="66">
        <v>1</v>
      </c>
      <c r="T384" s="66"/>
      <c r="U384" s="66"/>
      <c r="V384" s="65">
        <v>1.25</v>
      </c>
      <c r="W384" s="63"/>
      <c r="X384" s="64"/>
      <c r="Y384" s="63"/>
      <c r="Z384" s="62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>
        <v>1</v>
      </c>
      <c r="AK384" s="37"/>
      <c r="AL384" s="37"/>
      <c r="AM384" s="37"/>
      <c r="AN384" s="45">
        <v>1</v>
      </c>
      <c r="AO384" s="45"/>
      <c r="AP384" s="81">
        <v>1</v>
      </c>
      <c r="AQ384" s="21">
        <f>SUM(AR384:AW384)</f>
        <v>1</v>
      </c>
      <c r="AR384" s="61"/>
      <c r="AS384" s="61"/>
      <c r="AT384" s="61"/>
      <c r="AU384" s="61"/>
      <c r="AV384" s="61"/>
      <c r="AW384" s="61">
        <v>1</v>
      </c>
      <c r="AX384" s="21">
        <f>SUM(AY384:BD384)</f>
        <v>0</v>
      </c>
      <c r="AY384" s="61"/>
      <c r="AZ384" s="61"/>
      <c r="BA384" s="61"/>
      <c r="BB384" s="61"/>
      <c r="BC384" s="61"/>
      <c r="BD384" s="61"/>
      <c r="BE384" s="61">
        <v>1</v>
      </c>
      <c r="BF384" s="61"/>
      <c r="BG384" s="75"/>
      <c r="BH384" s="61"/>
      <c r="BI384" s="61"/>
      <c r="BJ384" s="61"/>
      <c r="BK384" s="61"/>
      <c r="BL384" s="61"/>
      <c r="BM384" s="61"/>
      <c r="BN384" s="61"/>
      <c r="BO384" s="61"/>
      <c r="BP384" s="61"/>
      <c r="BQ384" s="61"/>
      <c r="BR384" s="61"/>
      <c r="BS384" s="61"/>
      <c r="BT384" s="61"/>
      <c r="BU384" s="61"/>
      <c r="BV384" s="61"/>
      <c r="BW384" s="61"/>
      <c r="BX384" s="61">
        <v>1</v>
      </c>
      <c r="BY384" s="61"/>
      <c r="BZ384" s="61"/>
      <c r="CA384" s="61"/>
      <c r="CB384" s="50"/>
      <c r="CC384" s="49">
        <f>P384-AA384-AG384-AI384-AJ384</f>
        <v>0</v>
      </c>
      <c r="CD384" s="49">
        <f>P384-AK384-AL384-AM384-AN384</f>
        <v>0</v>
      </c>
      <c r="CE384" s="73">
        <f>P384-AQ384</f>
        <v>0</v>
      </c>
      <c r="CF384" s="73">
        <f>P384-AX384-BE384</f>
        <v>0</v>
      </c>
      <c r="CG384" s="73">
        <f>P384-BH384-BJ384-BL384-BN384-BP384-BR384-BT384-BV384-BX384-BZ384</f>
        <v>0</v>
      </c>
    </row>
    <row r="385" spans="1:85" s="15" customFormat="1" ht="69" customHeight="1">
      <c r="A385" s="68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0" t="s">
        <v>78</v>
      </c>
      <c r="P385" s="61"/>
      <c r="Q385" s="57">
        <f>P385-R385-S385-T385</f>
        <v>0</v>
      </c>
      <c r="R385" s="66"/>
      <c r="S385" s="66"/>
      <c r="T385" s="66"/>
      <c r="U385" s="66"/>
      <c r="V385" s="65"/>
      <c r="W385" s="63"/>
      <c r="X385" s="64"/>
      <c r="Y385" s="63"/>
      <c r="Z385" s="62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37"/>
      <c r="AL385" s="37"/>
      <c r="AM385" s="37"/>
      <c r="AN385" s="45"/>
      <c r="AO385" s="45"/>
      <c r="AP385" s="81"/>
      <c r="AQ385" s="21">
        <f>SUM(AR385:AW385)</f>
        <v>0</v>
      </c>
      <c r="AR385" s="61"/>
      <c r="AS385" s="61"/>
      <c r="AT385" s="61"/>
      <c r="AU385" s="61"/>
      <c r="AV385" s="61"/>
      <c r="AW385" s="61"/>
      <c r="AX385" s="21">
        <f>SUM(AY385:BD385)</f>
        <v>0</v>
      </c>
      <c r="AY385" s="61"/>
      <c r="AZ385" s="61"/>
      <c r="BA385" s="61"/>
      <c r="BB385" s="61"/>
      <c r="BC385" s="61"/>
      <c r="BD385" s="61"/>
      <c r="BE385" s="61"/>
      <c r="BF385" s="61"/>
      <c r="BG385" s="75"/>
      <c r="BH385" s="61"/>
      <c r="BI385" s="61"/>
      <c r="BJ385" s="61"/>
      <c r="BK385" s="61"/>
      <c r="BL385" s="61"/>
      <c r="BM385" s="61"/>
      <c r="BN385" s="61"/>
      <c r="BO385" s="61"/>
      <c r="BP385" s="61"/>
      <c r="BQ385" s="61"/>
      <c r="BR385" s="61"/>
      <c r="BS385" s="61"/>
      <c r="BT385" s="61"/>
      <c r="BU385" s="61"/>
      <c r="BV385" s="61"/>
      <c r="BW385" s="61"/>
      <c r="BX385" s="61"/>
      <c r="BY385" s="61"/>
      <c r="BZ385" s="61"/>
      <c r="CA385" s="61"/>
      <c r="CB385" s="50"/>
      <c r="CC385" s="49">
        <f>P385-AA385-AG385-AI385-AJ385</f>
        <v>0</v>
      </c>
      <c r="CD385" s="49">
        <f>P385-AK385-AL385-AM385-AN385</f>
        <v>0</v>
      </c>
      <c r="CE385" s="73">
        <f>P385-AQ385</f>
        <v>0</v>
      </c>
      <c r="CF385" s="73">
        <f>P385-AX385-BE385</f>
        <v>0</v>
      </c>
      <c r="CG385" s="73">
        <f>P385-BH385-BJ385-BL385-BN385-BP385-BR385-BT385-BV385-BX385-BZ385</f>
        <v>0</v>
      </c>
    </row>
    <row r="386" spans="1:85" s="15" customFormat="1" ht="15" customHeight="1">
      <c r="A386" s="68" t="s">
        <v>77</v>
      </c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0" t="s">
        <v>76</v>
      </c>
      <c r="P386" s="61">
        <v>1</v>
      </c>
      <c r="Q386" s="57">
        <f>P386-R386-S386-T386</f>
        <v>0</v>
      </c>
      <c r="R386" s="66"/>
      <c r="S386" s="66">
        <v>1</v>
      </c>
      <c r="T386" s="66"/>
      <c r="U386" s="66"/>
      <c r="V386" s="65">
        <v>0.6</v>
      </c>
      <c r="W386" s="63">
        <v>1</v>
      </c>
      <c r="X386" s="64" t="s">
        <v>61</v>
      </c>
      <c r="Y386" s="63"/>
      <c r="Z386" s="62">
        <v>1</v>
      </c>
      <c r="AA386" s="61"/>
      <c r="AB386" s="61"/>
      <c r="AC386" s="61"/>
      <c r="AD386" s="61"/>
      <c r="AE386" s="61"/>
      <c r="AF386" s="61"/>
      <c r="AG386" s="61"/>
      <c r="AH386" s="61"/>
      <c r="AI386" s="61">
        <v>1</v>
      </c>
      <c r="AJ386" s="61"/>
      <c r="AK386" s="37"/>
      <c r="AL386" s="37"/>
      <c r="AM386" s="37"/>
      <c r="AN386" s="45">
        <v>1</v>
      </c>
      <c r="AO386" s="45"/>
      <c r="AP386" s="81">
        <v>1</v>
      </c>
      <c r="AQ386" s="21">
        <f>SUM(AR386:AW386)</f>
        <v>1</v>
      </c>
      <c r="AR386" s="61"/>
      <c r="AS386" s="61">
        <v>1</v>
      </c>
      <c r="AT386" s="61"/>
      <c r="AU386" s="61"/>
      <c r="AV386" s="61"/>
      <c r="AW386" s="61"/>
      <c r="AX386" s="21">
        <f>SUM(AY386:BD386)</f>
        <v>0</v>
      </c>
      <c r="AY386" s="61"/>
      <c r="AZ386" s="61"/>
      <c r="BA386" s="61"/>
      <c r="BB386" s="61"/>
      <c r="BC386" s="61"/>
      <c r="BD386" s="61"/>
      <c r="BE386" s="61">
        <v>1</v>
      </c>
      <c r="BF386" s="61"/>
      <c r="BG386" s="75"/>
      <c r="BH386" s="61"/>
      <c r="BI386" s="61"/>
      <c r="BJ386" s="61"/>
      <c r="BK386" s="61"/>
      <c r="BL386" s="61">
        <v>1</v>
      </c>
      <c r="BM386" s="61"/>
      <c r="BN386" s="61"/>
      <c r="BO386" s="61"/>
      <c r="BP386" s="61"/>
      <c r="BQ386" s="61"/>
      <c r="BR386" s="61"/>
      <c r="BS386" s="61"/>
      <c r="BT386" s="61"/>
      <c r="BU386" s="61"/>
      <c r="BV386" s="61"/>
      <c r="BW386" s="61"/>
      <c r="BX386" s="61"/>
      <c r="BY386" s="61"/>
      <c r="BZ386" s="61"/>
      <c r="CA386" s="61"/>
      <c r="CB386" s="50"/>
      <c r="CC386" s="49">
        <f>P386-AA386-AG386-AI386-AJ386</f>
        <v>0</v>
      </c>
      <c r="CD386" s="49">
        <f>P386-AK386-AL386-AM386-AN386</f>
        <v>0</v>
      </c>
      <c r="CE386" s="73">
        <f>P386-AQ386</f>
        <v>0</v>
      </c>
      <c r="CF386" s="73">
        <f>P386-AX386-BE386</f>
        <v>0</v>
      </c>
      <c r="CG386" s="73">
        <f>P386-BH386-BJ386-BL386-BN386-BP386-BR386-BT386-BV386-BX386-BZ386</f>
        <v>0</v>
      </c>
    </row>
    <row r="387" spans="1:85" s="15" customFormat="1" ht="15" customHeight="1">
      <c r="A387" s="68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0" t="s">
        <v>75</v>
      </c>
      <c r="P387" s="61"/>
      <c r="Q387" s="57">
        <f>P387-R387-S387-T387</f>
        <v>0</v>
      </c>
      <c r="R387" s="66"/>
      <c r="S387" s="66"/>
      <c r="T387" s="66"/>
      <c r="U387" s="66"/>
      <c r="V387" s="65"/>
      <c r="W387" s="63"/>
      <c r="X387" s="64"/>
      <c r="Y387" s="63"/>
      <c r="Z387" s="62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37"/>
      <c r="AL387" s="37"/>
      <c r="AM387" s="37"/>
      <c r="AN387" s="45"/>
      <c r="AO387" s="45"/>
      <c r="AP387" s="81"/>
      <c r="AQ387" s="21">
        <f>SUM(AR387:AW387)</f>
        <v>0</v>
      </c>
      <c r="AR387" s="61"/>
      <c r="AS387" s="61"/>
      <c r="AT387" s="61"/>
      <c r="AU387" s="61"/>
      <c r="AV387" s="61"/>
      <c r="AW387" s="61"/>
      <c r="AX387" s="21">
        <f>SUM(AY387:BD387)</f>
        <v>0</v>
      </c>
      <c r="AY387" s="61"/>
      <c r="AZ387" s="61"/>
      <c r="BA387" s="61"/>
      <c r="BB387" s="61"/>
      <c r="BC387" s="61"/>
      <c r="BD387" s="61"/>
      <c r="BE387" s="61"/>
      <c r="BF387" s="61"/>
      <c r="BG387" s="75"/>
      <c r="BH387" s="61"/>
      <c r="BI387" s="61"/>
      <c r="BJ387" s="61"/>
      <c r="BK387" s="61"/>
      <c r="BL387" s="61"/>
      <c r="BM387" s="61"/>
      <c r="BN387" s="61"/>
      <c r="BO387" s="61"/>
      <c r="BP387" s="61"/>
      <c r="BQ387" s="61"/>
      <c r="BR387" s="61"/>
      <c r="BS387" s="61"/>
      <c r="BT387" s="61"/>
      <c r="BU387" s="61"/>
      <c r="BV387" s="61"/>
      <c r="BW387" s="61"/>
      <c r="BX387" s="61"/>
      <c r="BY387" s="61"/>
      <c r="BZ387" s="61"/>
      <c r="CA387" s="61"/>
      <c r="CB387" s="50"/>
      <c r="CC387" s="49">
        <f>P387-AA387-AG387-AI387-AJ387</f>
        <v>0</v>
      </c>
      <c r="CD387" s="49">
        <f>P387-AK387-AL387-AM387-AN387</f>
        <v>0</v>
      </c>
      <c r="CE387" s="73">
        <f>P387-AQ387</f>
        <v>0</v>
      </c>
      <c r="CF387" s="73">
        <f>P387-AX387-BE387</f>
        <v>0</v>
      </c>
      <c r="CG387" s="73">
        <f>P387-BH387-BJ387-BL387-BN387-BP387-BR387-BT387-BV387-BX387-BZ387</f>
        <v>0</v>
      </c>
    </row>
    <row r="388" spans="1:85" s="15" customFormat="1" ht="62.25" customHeight="1">
      <c r="A388" s="68" t="s">
        <v>74</v>
      </c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0" t="s">
        <v>73</v>
      </c>
      <c r="P388" s="61">
        <v>1</v>
      </c>
      <c r="Q388" s="57">
        <f>P388-R388-S388-T388</f>
        <v>0</v>
      </c>
      <c r="R388" s="66"/>
      <c r="S388" s="66">
        <v>1</v>
      </c>
      <c r="T388" s="66"/>
      <c r="U388" s="66"/>
      <c r="V388" s="65">
        <v>0.6</v>
      </c>
      <c r="W388" s="63">
        <v>1</v>
      </c>
      <c r="X388" s="64" t="s">
        <v>61</v>
      </c>
      <c r="Y388" s="63"/>
      <c r="Z388" s="62">
        <v>1</v>
      </c>
      <c r="AA388" s="61"/>
      <c r="AB388" s="61"/>
      <c r="AC388" s="61"/>
      <c r="AD388" s="61"/>
      <c r="AE388" s="61"/>
      <c r="AF388" s="61"/>
      <c r="AG388" s="61"/>
      <c r="AH388" s="61"/>
      <c r="AI388" s="61">
        <v>1</v>
      </c>
      <c r="AJ388" s="61"/>
      <c r="AK388" s="37"/>
      <c r="AL388" s="37"/>
      <c r="AM388" s="37"/>
      <c r="AN388" s="45">
        <v>1</v>
      </c>
      <c r="AO388" s="45"/>
      <c r="AP388" s="81">
        <v>1</v>
      </c>
      <c r="AQ388" s="21">
        <f>SUM(AR388:AW388)</f>
        <v>1</v>
      </c>
      <c r="AR388" s="61"/>
      <c r="AS388" s="61"/>
      <c r="AT388" s="61">
        <v>1</v>
      </c>
      <c r="AU388" s="61"/>
      <c r="AV388" s="61"/>
      <c r="AW388" s="61"/>
      <c r="AX388" s="21">
        <f>SUM(AY388:BD388)</f>
        <v>0</v>
      </c>
      <c r="AY388" s="61"/>
      <c r="AZ388" s="61"/>
      <c r="BA388" s="61"/>
      <c r="BB388" s="61"/>
      <c r="BC388" s="61"/>
      <c r="BD388" s="61"/>
      <c r="BE388" s="61">
        <v>1</v>
      </c>
      <c r="BF388" s="61"/>
      <c r="BG388" s="75"/>
      <c r="BH388" s="61"/>
      <c r="BI388" s="61"/>
      <c r="BJ388" s="61"/>
      <c r="BK388" s="61"/>
      <c r="BL388" s="61">
        <v>1</v>
      </c>
      <c r="BM388" s="61"/>
      <c r="BN388" s="61"/>
      <c r="BO388" s="61"/>
      <c r="BP388" s="61"/>
      <c r="BQ388" s="61"/>
      <c r="BR388" s="61"/>
      <c r="BS388" s="61"/>
      <c r="BT388" s="61"/>
      <c r="BU388" s="61"/>
      <c r="BV388" s="61"/>
      <c r="BW388" s="61"/>
      <c r="BX388" s="61"/>
      <c r="BY388" s="61"/>
      <c r="BZ388" s="61"/>
      <c r="CA388" s="61"/>
      <c r="CB388" s="50"/>
      <c r="CC388" s="49">
        <f>P388-AA388-AG388-AI388-AJ388</f>
        <v>0</v>
      </c>
      <c r="CD388" s="49">
        <f>P388-AK388-AL388-AM388-AN388</f>
        <v>0</v>
      </c>
      <c r="CE388" s="73">
        <f>P388-AQ388</f>
        <v>0</v>
      </c>
      <c r="CF388" s="73">
        <f>P388-AX388-BE388</f>
        <v>0</v>
      </c>
      <c r="CG388" s="73">
        <f>P388-BH388-BJ388-BL388-BN388-BP388-BR388-BT388-BV388-BX388-BZ388</f>
        <v>0</v>
      </c>
    </row>
    <row r="389" spans="1:85" s="15" customFormat="1" ht="31.5" customHeight="1">
      <c r="A389" s="68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0" t="s">
        <v>72</v>
      </c>
      <c r="P389" s="61"/>
      <c r="Q389" s="57">
        <f>P389-R389-S389-T389</f>
        <v>0</v>
      </c>
      <c r="R389" s="66"/>
      <c r="S389" s="66"/>
      <c r="T389" s="66"/>
      <c r="U389" s="66"/>
      <c r="V389" s="65"/>
      <c r="W389" s="63"/>
      <c r="X389" s="64"/>
      <c r="Y389" s="63"/>
      <c r="Z389" s="62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37"/>
      <c r="AL389" s="37"/>
      <c r="AM389" s="37"/>
      <c r="AN389" s="45"/>
      <c r="AO389" s="45"/>
      <c r="AP389" s="81"/>
      <c r="AQ389" s="21">
        <f>SUM(AR389:AW389)</f>
        <v>0</v>
      </c>
      <c r="AR389" s="61"/>
      <c r="AS389" s="61"/>
      <c r="AT389" s="61"/>
      <c r="AU389" s="61"/>
      <c r="AV389" s="61"/>
      <c r="AW389" s="61"/>
      <c r="AX389" s="21">
        <f>SUM(AY389:BD389)</f>
        <v>0</v>
      </c>
      <c r="AY389" s="61"/>
      <c r="AZ389" s="61"/>
      <c r="BA389" s="61"/>
      <c r="BB389" s="61"/>
      <c r="BC389" s="61"/>
      <c r="BD389" s="61"/>
      <c r="BE389" s="61"/>
      <c r="BF389" s="61"/>
      <c r="BG389" s="75"/>
      <c r="BH389" s="61"/>
      <c r="BI389" s="61"/>
      <c r="BJ389" s="61"/>
      <c r="BK389" s="61"/>
      <c r="BL389" s="61"/>
      <c r="BM389" s="61"/>
      <c r="BN389" s="61"/>
      <c r="BO389" s="61"/>
      <c r="BP389" s="61"/>
      <c r="BQ389" s="61"/>
      <c r="BR389" s="61"/>
      <c r="BS389" s="61"/>
      <c r="BT389" s="61"/>
      <c r="BU389" s="61"/>
      <c r="BV389" s="61"/>
      <c r="BW389" s="61"/>
      <c r="BX389" s="61"/>
      <c r="BY389" s="61"/>
      <c r="BZ389" s="61"/>
      <c r="CA389" s="61"/>
      <c r="CB389" s="50"/>
      <c r="CC389" s="49">
        <f>P389-AA389-AG389-AI389-AJ389</f>
        <v>0</v>
      </c>
      <c r="CD389" s="49">
        <f>P389-AK389-AL389-AM389-AN389</f>
        <v>0</v>
      </c>
      <c r="CE389" s="73">
        <f>P389-AQ389</f>
        <v>0</v>
      </c>
      <c r="CF389" s="73">
        <f>P389-AX389-BE389</f>
        <v>0</v>
      </c>
      <c r="CG389" s="73">
        <f>P389-BH389-BJ389-BL389-BN389-BP389-BR389-BT389-BV389-BX389-BZ389</f>
        <v>0</v>
      </c>
    </row>
    <row r="390" spans="1:85" s="15" customFormat="1" ht="15.75" customHeight="1">
      <c r="A390" s="68" t="s">
        <v>71</v>
      </c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0" t="s">
        <v>70</v>
      </c>
      <c r="P390" s="61">
        <v>1</v>
      </c>
      <c r="Q390" s="57">
        <f>P390-R390-S390-T390</f>
        <v>0</v>
      </c>
      <c r="R390" s="66"/>
      <c r="S390" s="66">
        <v>1</v>
      </c>
      <c r="T390" s="66"/>
      <c r="U390" s="66"/>
      <c r="V390" s="65">
        <v>1.5</v>
      </c>
      <c r="W390" s="63"/>
      <c r="X390" s="64"/>
      <c r="Y390" s="63"/>
      <c r="Z390" s="62"/>
      <c r="AA390" s="61">
        <v>1</v>
      </c>
      <c r="AB390" s="61"/>
      <c r="AC390" s="61"/>
      <c r="AD390" s="61"/>
      <c r="AE390" s="61"/>
      <c r="AF390" s="61"/>
      <c r="AG390" s="61"/>
      <c r="AH390" s="61"/>
      <c r="AI390" s="61"/>
      <c r="AJ390" s="61"/>
      <c r="AK390" s="37"/>
      <c r="AL390" s="37"/>
      <c r="AM390" s="37"/>
      <c r="AN390" s="45">
        <v>1</v>
      </c>
      <c r="AO390" s="45"/>
      <c r="AP390" s="81">
        <v>1</v>
      </c>
      <c r="AQ390" s="21">
        <f>SUM(AR390:AW390)</f>
        <v>1</v>
      </c>
      <c r="AR390" s="61"/>
      <c r="AS390" s="61"/>
      <c r="AT390" s="61"/>
      <c r="AU390" s="61"/>
      <c r="AV390" s="61"/>
      <c r="AW390" s="61">
        <v>1</v>
      </c>
      <c r="AX390" s="21">
        <f>SUM(AY390:BD390)</f>
        <v>0</v>
      </c>
      <c r="AY390" s="61"/>
      <c r="AZ390" s="61"/>
      <c r="BA390" s="61"/>
      <c r="BB390" s="61"/>
      <c r="BC390" s="61"/>
      <c r="BD390" s="61"/>
      <c r="BE390" s="61">
        <v>1</v>
      </c>
      <c r="BF390" s="61"/>
      <c r="BG390" s="75"/>
      <c r="BH390" s="61"/>
      <c r="BI390" s="61"/>
      <c r="BJ390" s="61"/>
      <c r="BK390" s="61"/>
      <c r="BL390" s="61"/>
      <c r="BM390" s="61"/>
      <c r="BN390" s="61"/>
      <c r="BO390" s="61"/>
      <c r="BP390" s="61"/>
      <c r="BQ390" s="61"/>
      <c r="BR390" s="61"/>
      <c r="BS390" s="61"/>
      <c r="BT390" s="61"/>
      <c r="BU390" s="61"/>
      <c r="BV390" s="61">
        <v>1</v>
      </c>
      <c r="BW390" s="61"/>
      <c r="BX390" s="61"/>
      <c r="BY390" s="61"/>
      <c r="BZ390" s="61"/>
      <c r="CA390" s="61"/>
      <c r="CB390" s="50"/>
      <c r="CC390" s="49">
        <f>P390-AA390-AG390-AI390-AJ390</f>
        <v>0</v>
      </c>
      <c r="CD390" s="49">
        <f>P390-AK390-AL390-AM390-AN390</f>
        <v>0</v>
      </c>
      <c r="CE390" s="73">
        <f>P390-AQ390</f>
        <v>0</v>
      </c>
      <c r="CF390" s="73">
        <f>P390-AX390-BE390</f>
        <v>0</v>
      </c>
      <c r="CG390" s="73">
        <f>P390-BH390-BJ390-BL390-BN390-BP390-BR390-BT390-BV390-BX390-BZ390</f>
        <v>0</v>
      </c>
    </row>
    <row r="391" spans="1:85" s="15" customFormat="1" ht="15.75" customHeight="1">
      <c r="A391" s="68" t="s">
        <v>69</v>
      </c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0" t="s">
        <v>67</v>
      </c>
      <c r="P391" s="61">
        <v>1</v>
      </c>
      <c r="Q391" s="57">
        <f>P391-R391-S391-T391</f>
        <v>0</v>
      </c>
      <c r="R391" s="66"/>
      <c r="S391" s="66">
        <v>1</v>
      </c>
      <c r="T391" s="66"/>
      <c r="U391" s="66"/>
      <c r="V391" s="65">
        <v>1</v>
      </c>
      <c r="W391" s="63"/>
      <c r="X391" s="64"/>
      <c r="Y391" s="63"/>
      <c r="Z391" s="62"/>
      <c r="AA391" s="61"/>
      <c r="AB391" s="61"/>
      <c r="AC391" s="61"/>
      <c r="AD391" s="61"/>
      <c r="AE391" s="61"/>
      <c r="AF391" s="61"/>
      <c r="AG391" s="61">
        <v>1</v>
      </c>
      <c r="AH391" s="61"/>
      <c r="AI391" s="61"/>
      <c r="AJ391" s="61"/>
      <c r="AK391" s="37"/>
      <c r="AL391" s="37"/>
      <c r="AM391" s="37"/>
      <c r="AN391" s="45">
        <v>1</v>
      </c>
      <c r="AO391" s="45">
        <v>1</v>
      </c>
      <c r="AP391" s="81">
        <v>1</v>
      </c>
      <c r="AQ391" s="21">
        <f>SUM(AR391:AW391)</f>
        <v>1</v>
      </c>
      <c r="AR391" s="61"/>
      <c r="AS391" s="61"/>
      <c r="AT391" s="61"/>
      <c r="AU391" s="61"/>
      <c r="AV391" s="61"/>
      <c r="AW391" s="61">
        <v>1</v>
      </c>
      <c r="AX391" s="21">
        <f>SUM(AY391:BD391)</f>
        <v>0</v>
      </c>
      <c r="AY391" s="61"/>
      <c r="AZ391" s="61"/>
      <c r="BA391" s="61"/>
      <c r="BB391" s="61"/>
      <c r="BC391" s="61"/>
      <c r="BD391" s="61"/>
      <c r="BE391" s="61">
        <v>1</v>
      </c>
      <c r="BF391" s="61"/>
      <c r="BG391" s="75"/>
      <c r="BH391" s="61"/>
      <c r="BI391" s="61"/>
      <c r="BJ391" s="61"/>
      <c r="BK391" s="61"/>
      <c r="BL391" s="61"/>
      <c r="BM391" s="61"/>
      <c r="BN391" s="61"/>
      <c r="BO391" s="61"/>
      <c r="BP391" s="61"/>
      <c r="BQ391" s="61"/>
      <c r="BR391" s="61"/>
      <c r="BS391" s="61"/>
      <c r="BT391" s="61"/>
      <c r="BU391" s="61"/>
      <c r="BV391" s="61"/>
      <c r="BW391" s="61"/>
      <c r="BX391" s="61">
        <v>1</v>
      </c>
      <c r="BY391" s="61">
        <v>1</v>
      </c>
      <c r="BZ391" s="61"/>
      <c r="CA391" s="61"/>
      <c r="CB391" s="50"/>
      <c r="CC391" s="49">
        <f>P391-AA391-AG391-AI391-AJ391</f>
        <v>0</v>
      </c>
      <c r="CD391" s="49">
        <f>P391-AK391-AL391-AM391-AN391</f>
        <v>0</v>
      </c>
      <c r="CE391" s="73">
        <f>P391-AQ391</f>
        <v>0</v>
      </c>
      <c r="CF391" s="73">
        <f>P391-AX391-BE391</f>
        <v>0</v>
      </c>
      <c r="CG391" s="73">
        <f>P391-BH391-BJ391-BL391-BN391-BP391-BR391-BT391-BV391-BX391-BZ391</f>
        <v>0</v>
      </c>
    </row>
    <row r="392" spans="1:85" s="15" customFormat="1" ht="15.75" customHeight="1">
      <c r="A392" s="68" t="s">
        <v>68</v>
      </c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0" t="s">
        <v>67</v>
      </c>
      <c r="P392" s="61">
        <v>1</v>
      </c>
      <c r="Q392" s="57">
        <f>P392-R392-S392-T392</f>
        <v>0</v>
      </c>
      <c r="R392" s="66"/>
      <c r="S392" s="66">
        <v>1</v>
      </c>
      <c r="T392" s="66"/>
      <c r="U392" s="66"/>
      <c r="V392" s="65">
        <v>1</v>
      </c>
      <c r="W392" s="63"/>
      <c r="X392" s="64"/>
      <c r="Y392" s="63"/>
      <c r="Z392" s="62"/>
      <c r="AA392" s="61"/>
      <c r="AB392" s="61"/>
      <c r="AC392" s="61"/>
      <c r="AD392" s="61"/>
      <c r="AE392" s="61"/>
      <c r="AF392" s="61"/>
      <c r="AG392" s="61">
        <v>1</v>
      </c>
      <c r="AH392" s="61"/>
      <c r="AI392" s="61"/>
      <c r="AJ392" s="61"/>
      <c r="AK392" s="37"/>
      <c r="AL392" s="37"/>
      <c r="AM392" s="37"/>
      <c r="AN392" s="45">
        <v>1</v>
      </c>
      <c r="AO392" s="45">
        <v>1</v>
      </c>
      <c r="AP392" s="81">
        <v>1</v>
      </c>
      <c r="AQ392" s="21">
        <f>SUM(AR392:AW392)</f>
        <v>1</v>
      </c>
      <c r="AR392" s="61"/>
      <c r="AS392" s="61"/>
      <c r="AT392" s="61"/>
      <c r="AU392" s="61">
        <v>1</v>
      </c>
      <c r="AV392" s="61"/>
      <c r="AW392" s="61"/>
      <c r="AX392" s="21">
        <f>SUM(AY392:BD392)</f>
        <v>0</v>
      </c>
      <c r="AY392" s="61"/>
      <c r="AZ392" s="61"/>
      <c r="BA392" s="61"/>
      <c r="BB392" s="61"/>
      <c r="BC392" s="61"/>
      <c r="BD392" s="61"/>
      <c r="BE392" s="61">
        <v>1</v>
      </c>
      <c r="BF392" s="61"/>
      <c r="BG392" s="75"/>
      <c r="BH392" s="61"/>
      <c r="BI392" s="61"/>
      <c r="BJ392" s="61"/>
      <c r="BK392" s="61"/>
      <c r="BL392" s="61">
        <v>1</v>
      </c>
      <c r="BM392" s="61">
        <v>1</v>
      </c>
      <c r="BN392" s="61"/>
      <c r="BO392" s="61"/>
      <c r="BP392" s="61"/>
      <c r="BQ392" s="61"/>
      <c r="BR392" s="61"/>
      <c r="BS392" s="61"/>
      <c r="BT392" s="61"/>
      <c r="BU392" s="61"/>
      <c r="BV392" s="61"/>
      <c r="BW392" s="61"/>
      <c r="BX392" s="61"/>
      <c r="BY392" s="61"/>
      <c r="BZ392" s="61"/>
      <c r="CA392" s="61"/>
      <c r="CB392" s="50"/>
      <c r="CC392" s="49">
        <f>P392-AA392-AG392-AI392-AJ392</f>
        <v>0</v>
      </c>
      <c r="CD392" s="49">
        <f>P392-AK392-AL392-AM392-AN392</f>
        <v>0</v>
      </c>
      <c r="CE392" s="73">
        <f>P392-AQ392</f>
        <v>0</v>
      </c>
      <c r="CF392" s="73">
        <f>P392-AX392-BE392</f>
        <v>0</v>
      </c>
      <c r="CG392" s="73">
        <f>P392-BH392-BJ392-BL392-BN392-BP392-BR392-BT392-BV392-BX392-BZ392</f>
        <v>0</v>
      </c>
    </row>
    <row r="393" spans="1:85" s="15" customFormat="1">
      <c r="A393" s="68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0" t="s">
        <v>66</v>
      </c>
      <c r="P393" s="61"/>
      <c r="Q393" s="57">
        <f>P393-R393-S393-T393</f>
        <v>0</v>
      </c>
      <c r="R393" s="66"/>
      <c r="S393" s="66"/>
      <c r="T393" s="66"/>
      <c r="U393" s="66"/>
      <c r="V393" s="65"/>
      <c r="W393" s="63"/>
      <c r="X393" s="64"/>
      <c r="Y393" s="63"/>
      <c r="Z393" s="62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37"/>
      <c r="AL393" s="37"/>
      <c r="AM393" s="37"/>
      <c r="AN393" s="45"/>
      <c r="AO393" s="45"/>
      <c r="AP393" s="81"/>
      <c r="AQ393" s="21">
        <f>SUM(AR393:AW393)</f>
        <v>0</v>
      </c>
      <c r="AR393" s="61"/>
      <c r="AS393" s="61"/>
      <c r="AT393" s="61"/>
      <c r="AU393" s="61"/>
      <c r="AV393" s="61"/>
      <c r="AW393" s="61"/>
      <c r="AX393" s="21">
        <f>SUM(AY393:BD393)</f>
        <v>0</v>
      </c>
      <c r="AY393" s="61"/>
      <c r="AZ393" s="61"/>
      <c r="BA393" s="61"/>
      <c r="BB393" s="61"/>
      <c r="BC393" s="61"/>
      <c r="BD393" s="61"/>
      <c r="BE393" s="61"/>
      <c r="BF393" s="61"/>
      <c r="BG393" s="75"/>
      <c r="BH393" s="61"/>
      <c r="BI393" s="61"/>
      <c r="BJ393" s="61"/>
      <c r="BK393" s="61"/>
      <c r="BL393" s="61"/>
      <c r="BM393" s="61"/>
      <c r="BN393" s="61"/>
      <c r="BO393" s="61"/>
      <c r="BP393" s="61"/>
      <c r="BQ393" s="61"/>
      <c r="BR393" s="61"/>
      <c r="BS393" s="61"/>
      <c r="BT393" s="61"/>
      <c r="BU393" s="61"/>
      <c r="BV393" s="61"/>
      <c r="BW393" s="61"/>
      <c r="BX393" s="61"/>
      <c r="BY393" s="61"/>
      <c r="BZ393" s="61"/>
      <c r="CA393" s="61"/>
      <c r="CB393" s="50"/>
      <c r="CC393" s="49">
        <f>P393-AA393-AG393-AI393-AJ393</f>
        <v>0</v>
      </c>
      <c r="CD393" s="49">
        <f>P393-AK393-AL393-AM393-AN393</f>
        <v>0</v>
      </c>
      <c r="CE393" s="73">
        <f>P393-AQ393</f>
        <v>0</v>
      </c>
      <c r="CF393" s="73">
        <f>P393-AX393-BE393</f>
        <v>0</v>
      </c>
      <c r="CG393" s="73">
        <f>P393-BH393-BJ393-BL393-BN393-BP393-BR393-BT393-BV393-BX393-BZ393</f>
        <v>0</v>
      </c>
    </row>
    <row r="394" spans="1:85" s="15" customFormat="1">
      <c r="A394" s="68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0" t="s">
        <v>66</v>
      </c>
      <c r="P394" s="61"/>
      <c r="Q394" s="57">
        <f>P394-R394-S394-T394</f>
        <v>0</v>
      </c>
      <c r="R394" s="66"/>
      <c r="S394" s="66"/>
      <c r="T394" s="66"/>
      <c r="U394" s="66"/>
      <c r="V394" s="65"/>
      <c r="W394" s="63"/>
      <c r="X394" s="64"/>
      <c r="Y394" s="63"/>
      <c r="Z394" s="62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37"/>
      <c r="AL394" s="37"/>
      <c r="AM394" s="37"/>
      <c r="AN394" s="45"/>
      <c r="AO394" s="45"/>
      <c r="AP394" s="81"/>
      <c r="AQ394" s="21">
        <f>SUM(AR394:AW394)</f>
        <v>0</v>
      </c>
      <c r="AR394" s="61"/>
      <c r="AS394" s="61"/>
      <c r="AT394" s="61"/>
      <c r="AU394" s="61"/>
      <c r="AV394" s="61"/>
      <c r="AW394" s="61"/>
      <c r="AX394" s="21">
        <f>SUM(AY394:BD394)</f>
        <v>0</v>
      </c>
      <c r="AY394" s="61"/>
      <c r="AZ394" s="61"/>
      <c r="BA394" s="61"/>
      <c r="BB394" s="61"/>
      <c r="BC394" s="61"/>
      <c r="BD394" s="61"/>
      <c r="BE394" s="61"/>
      <c r="BF394" s="61"/>
      <c r="BG394" s="75"/>
      <c r="BH394" s="61"/>
      <c r="BI394" s="61"/>
      <c r="BJ394" s="61"/>
      <c r="BK394" s="61"/>
      <c r="BL394" s="61"/>
      <c r="BM394" s="61"/>
      <c r="BN394" s="61"/>
      <c r="BO394" s="61"/>
      <c r="BP394" s="61"/>
      <c r="BQ394" s="61"/>
      <c r="BR394" s="61"/>
      <c r="BS394" s="61"/>
      <c r="BT394" s="61"/>
      <c r="BU394" s="61"/>
      <c r="BV394" s="61"/>
      <c r="BW394" s="61"/>
      <c r="BX394" s="61"/>
      <c r="BY394" s="61"/>
      <c r="BZ394" s="61"/>
      <c r="CA394" s="61"/>
      <c r="CB394" s="50"/>
      <c r="CC394" s="49">
        <f>P394-AA394-AG394-AI394-AJ394</f>
        <v>0</v>
      </c>
      <c r="CD394" s="49">
        <f>P394-AK394-AL394-AM394-AN394</f>
        <v>0</v>
      </c>
      <c r="CE394" s="73">
        <f>P394-AQ394</f>
        <v>0</v>
      </c>
      <c r="CF394" s="73">
        <f>P394-AX394-BE394</f>
        <v>0</v>
      </c>
      <c r="CG394" s="73">
        <f>P394-BH394-BJ394-BL394-BN394-BP394-BR394-BT394-BV394-BX394-BZ394</f>
        <v>0</v>
      </c>
    </row>
    <row r="395" spans="1:85" s="15" customFormat="1" ht="25.5">
      <c r="A395" s="68" t="s">
        <v>65</v>
      </c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0" t="s">
        <v>63</v>
      </c>
      <c r="P395" s="61">
        <v>1</v>
      </c>
      <c r="Q395" s="57">
        <f>P395-R395-S395-T395</f>
        <v>0</v>
      </c>
      <c r="R395" s="66"/>
      <c r="S395" s="66">
        <v>1</v>
      </c>
      <c r="T395" s="66"/>
      <c r="U395" s="66"/>
      <c r="V395" s="65">
        <v>1</v>
      </c>
      <c r="W395" s="63"/>
      <c r="X395" s="64"/>
      <c r="Y395" s="63"/>
      <c r="Z395" s="62"/>
      <c r="AA395" s="61"/>
      <c r="AB395" s="61"/>
      <c r="AC395" s="61"/>
      <c r="AD395" s="61"/>
      <c r="AE395" s="61"/>
      <c r="AF395" s="61"/>
      <c r="AG395" s="61">
        <v>1</v>
      </c>
      <c r="AH395" s="61"/>
      <c r="AI395" s="61"/>
      <c r="AJ395" s="61"/>
      <c r="AK395" s="37"/>
      <c r="AL395" s="37"/>
      <c r="AM395" s="37"/>
      <c r="AN395" s="45">
        <v>1</v>
      </c>
      <c r="AO395" s="45">
        <v>1</v>
      </c>
      <c r="AP395" s="81">
        <v>1</v>
      </c>
      <c r="AQ395" s="21">
        <f>SUM(AR395:AW395)</f>
        <v>1</v>
      </c>
      <c r="AR395" s="61"/>
      <c r="AS395" s="61"/>
      <c r="AT395" s="61"/>
      <c r="AU395" s="61"/>
      <c r="AV395" s="61"/>
      <c r="AW395" s="61">
        <v>1</v>
      </c>
      <c r="AX395" s="21">
        <f>SUM(AY395:BD395)</f>
        <v>0</v>
      </c>
      <c r="AY395" s="61"/>
      <c r="AZ395" s="61"/>
      <c r="BA395" s="61"/>
      <c r="BB395" s="61"/>
      <c r="BC395" s="61"/>
      <c r="BD395" s="61"/>
      <c r="BE395" s="61">
        <v>1</v>
      </c>
      <c r="BF395" s="61"/>
      <c r="BG395" s="75"/>
      <c r="BH395" s="61"/>
      <c r="BI395" s="61"/>
      <c r="BJ395" s="61"/>
      <c r="BK395" s="61"/>
      <c r="BL395" s="61"/>
      <c r="BM395" s="61"/>
      <c r="BN395" s="61"/>
      <c r="BO395" s="61"/>
      <c r="BP395" s="61"/>
      <c r="BQ395" s="61"/>
      <c r="BR395" s="61"/>
      <c r="BS395" s="61"/>
      <c r="BT395" s="61"/>
      <c r="BU395" s="61"/>
      <c r="BV395" s="61"/>
      <c r="BW395" s="61"/>
      <c r="BX395" s="61">
        <v>1</v>
      </c>
      <c r="BY395" s="61">
        <v>1</v>
      </c>
      <c r="BZ395" s="61"/>
      <c r="CA395" s="61"/>
      <c r="CB395" s="50"/>
      <c r="CC395" s="49">
        <f>P395-AA395-AG395-AI395-AJ395</f>
        <v>0</v>
      </c>
      <c r="CD395" s="49">
        <f>P395-AK395-AL395-AM395-AN395</f>
        <v>0</v>
      </c>
      <c r="CE395" s="73">
        <f>P395-AQ395</f>
        <v>0</v>
      </c>
      <c r="CF395" s="73">
        <f>P395-AX395-BE395</f>
        <v>0</v>
      </c>
      <c r="CG395" s="73">
        <f>P395-BH395-BJ395-BL395-BN395-BP395-BR395-BT395-BV395-BX395-BZ395</f>
        <v>0</v>
      </c>
    </row>
    <row r="396" spans="1:85" s="15" customFormat="1" ht="25.5">
      <c r="A396" s="68" t="s">
        <v>64</v>
      </c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0" t="s">
        <v>63</v>
      </c>
      <c r="P396" s="61">
        <v>1</v>
      </c>
      <c r="Q396" s="57">
        <f>P396-R396-S396-T396</f>
        <v>0</v>
      </c>
      <c r="R396" s="66"/>
      <c r="S396" s="66">
        <v>1</v>
      </c>
      <c r="T396" s="66"/>
      <c r="U396" s="66"/>
      <c r="V396" s="65">
        <v>1</v>
      </c>
      <c r="W396" s="63"/>
      <c r="X396" s="64"/>
      <c r="Y396" s="63"/>
      <c r="Z396" s="62"/>
      <c r="AA396" s="61"/>
      <c r="AB396" s="61"/>
      <c r="AC396" s="61"/>
      <c r="AD396" s="61"/>
      <c r="AE396" s="61"/>
      <c r="AF396" s="61"/>
      <c r="AG396" s="61">
        <v>1</v>
      </c>
      <c r="AH396" s="61"/>
      <c r="AI396" s="61"/>
      <c r="AJ396" s="61"/>
      <c r="AK396" s="37"/>
      <c r="AL396" s="37"/>
      <c r="AM396" s="37"/>
      <c r="AN396" s="45">
        <v>1</v>
      </c>
      <c r="AO396" s="45">
        <v>1</v>
      </c>
      <c r="AP396" s="81">
        <v>1</v>
      </c>
      <c r="AQ396" s="21">
        <f>SUM(AR396:AW396)</f>
        <v>1</v>
      </c>
      <c r="AR396" s="61"/>
      <c r="AS396" s="61"/>
      <c r="AT396" s="61"/>
      <c r="AU396" s="61"/>
      <c r="AV396" s="61"/>
      <c r="AW396" s="61">
        <v>1</v>
      </c>
      <c r="AX396" s="21">
        <f>SUM(AY396:BD396)</f>
        <v>0</v>
      </c>
      <c r="AY396" s="61"/>
      <c r="AZ396" s="61"/>
      <c r="BA396" s="61"/>
      <c r="BB396" s="61"/>
      <c r="BC396" s="61"/>
      <c r="BD396" s="61"/>
      <c r="BE396" s="61">
        <v>1</v>
      </c>
      <c r="BF396" s="61"/>
      <c r="BG396" s="75"/>
      <c r="BH396" s="61"/>
      <c r="BI396" s="61"/>
      <c r="BJ396" s="61"/>
      <c r="BK396" s="61"/>
      <c r="BL396" s="61"/>
      <c r="BM396" s="61"/>
      <c r="BN396" s="61"/>
      <c r="BO396" s="61"/>
      <c r="BP396" s="61"/>
      <c r="BQ396" s="61"/>
      <c r="BR396" s="61"/>
      <c r="BS396" s="61"/>
      <c r="BT396" s="61"/>
      <c r="BU396" s="61"/>
      <c r="BV396" s="61"/>
      <c r="BW396" s="61"/>
      <c r="BX396" s="61">
        <v>1</v>
      </c>
      <c r="BY396" s="61">
        <v>1</v>
      </c>
      <c r="BZ396" s="61"/>
      <c r="CA396" s="61"/>
      <c r="CB396" s="50"/>
      <c r="CC396" s="49">
        <f>P396-AA396-AG396-AI396-AJ396</f>
        <v>0</v>
      </c>
      <c r="CD396" s="49">
        <f>P396-AK396-AL396-AM396-AN396</f>
        <v>0</v>
      </c>
      <c r="CE396" s="73">
        <f>P396-AQ396</f>
        <v>0</v>
      </c>
      <c r="CF396" s="73">
        <f>P396-AX396-BE396</f>
        <v>0</v>
      </c>
      <c r="CG396" s="73">
        <f>P396-BH396-BJ396-BL396-BN396-BP396-BR396-BT396-BV396-BX396-BZ396</f>
        <v>0</v>
      </c>
    </row>
    <row r="397" spans="1:85" s="15" customFormat="1" ht="25.5">
      <c r="A397" s="68" t="s">
        <v>62</v>
      </c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0" t="s">
        <v>61</v>
      </c>
      <c r="P397" s="61">
        <v>1</v>
      </c>
      <c r="Q397" s="57">
        <f>P397-R397-S397-T397</f>
        <v>0</v>
      </c>
      <c r="R397" s="66"/>
      <c r="S397" s="66">
        <v>1</v>
      </c>
      <c r="T397" s="66"/>
      <c r="U397" s="66"/>
      <c r="V397" s="65">
        <v>1</v>
      </c>
      <c r="W397" s="63"/>
      <c r="X397" s="64"/>
      <c r="Y397" s="63"/>
      <c r="Z397" s="62"/>
      <c r="AA397" s="61"/>
      <c r="AB397" s="61"/>
      <c r="AC397" s="61"/>
      <c r="AD397" s="61"/>
      <c r="AE397" s="61"/>
      <c r="AF397" s="61"/>
      <c r="AG397" s="61"/>
      <c r="AH397" s="61"/>
      <c r="AI397" s="61">
        <v>1</v>
      </c>
      <c r="AJ397" s="61"/>
      <c r="AK397" s="37"/>
      <c r="AL397" s="37"/>
      <c r="AM397" s="37"/>
      <c r="AN397" s="45">
        <v>1</v>
      </c>
      <c r="AO397" s="45"/>
      <c r="AP397" s="81">
        <v>1</v>
      </c>
      <c r="AQ397" s="21">
        <f>SUM(AR397:AW397)</f>
        <v>1</v>
      </c>
      <c r="AR397" s="61"/>
      <c r="AS397" s="61"/>
      <c r="AT397" s="61"/>
      <c r="AU397" s="61"/>
      <c r="AV397" s="61"/>
      <c r="AW397" s="61">
        <v>1</v>
      </c>
      <c r="AX397" s="21">
        <f>SUM(AY397:BD397)</f>
        <v>0</v>
      </c>
      <c r="AY397" s="61"/>
      <c r="AZ397" s="61"/>
      <c r="BA397" s="61"/>
      <c r="BB397" s="61"/>
      <c r="BC397" s="61"/>
      <c r="BD397" s="61"/>
      <c r="BE397" s="61">
        <v>1</v>
      </c>
      <c r="BF397" s="61"/>
      <c r="BG397" s="75"/>
      <c r="BH397" s="61"/>
      <c r="BI397" s="61"/>
      <c r="BJ397" s="61"/>
      <c r="BK397" s="61"/>
      <c r="BL397" s="61"/>
      <c r="BM397" s="61"/>
      <c r="BN397" s="61"/>
      <c r="BO397" s="61"/>
      <c r="BP397" s="61"/>
      <c r="BQ397" s="61"/>
      <c r="BR397" s="61"/>
      <c r="BS397" s="61"/>
      <c r="BT397" s="61"/>
      <c r="BU397" s="61"/>
      <c r="BV397" s="61"/>
      <c r="BW397" s="61"/>
      <c r="BX397" s="61"/>
      <c r="BY397" s="61"/>
      <c r="BZ397" s="61">
        <v>1</v>
      </c>
      <c r="CA397" s="61"/>
      <c r="CB397" s="50"/>
      <c r="CC397" s="49">
        <f>P397-AA397-AG397-AI397-AJ397</f>
        <v>0</v>
      </c>
      <c r="CD397" s="49">
        <f>P397-AK397-AL397-AM397-AN397</f>
        <v>0</v>
      </c>
      <c r="CE397" s="73">
        <f>P397-AQ397</f>
        <v>0</v>
      </c>
      <c r="CF397" s="73">
        <f>P397-AX397-BE397</f>
        <v>0</v>
      </c>
      <c r="CG397" s="73">
        <f>P397-BH397-BJ397-BL397-BN397-BP397-BR397-BT397-BV397-BX397-BZ397</f>
        <v>0</v>
      </c>
    </row>
    <row r="398" spans="1:85" s="15" customFormat="1">
      <c r="A398" s="68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0" t="s">
        <v>61</v>
      </c>
      <c r="P398" s="61"/>
      <c r="Q398" s="57">
        <f>P398-R398-S398-T398</f>
        <v>0</v>
      </c>
      <c r="R398" s="66"/>
      <c r="S398" s="66"/>
      <c r="T398" s="66"/>
      <c r="U398" s="66"/>
      <c r="V398" s="65"/>
      <c r="W398" s="63"/>
      <c r="X398" s="64"/>
      <c r="Y398" s="63"/>
      <c r="Z398" s="62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37"/>
      <c r="AL398" s="37"/>
      <c r="AM398" s="37"/>
      <c r="AN398" s="45"/>
      <c r="AO398" s="45"/>
      <c r="AP398" s="81"/>
      <c r="AQ398" s="21">
        <f>SUM(AR398:AW398)</f>
        <v>0</v>
      </c>
      <c r="AR398" s="61"/>
      <c r="AS398" s="61"/>
      <c r="AT398" s="61"/>
      <c r="AU398" s="61"/>
      <c r="AV398" s="61"/>
      <c r="AW398" s="61"/>
      <c r="AX398" s="21">
        <f>SUM(AY398:BD398)</f>
        <v>0</v>
      </c>
      <c r="AY398" s="61"/>
      <c r="AZ398" s="61"/>
      <c r="BA398" s="61"/>
      <c r="BB398" s="61"/>
      <c r="BC398" s="61"/>
      <c r="BD398" s="61"/>
      <c r="BE398" s="61"/>
      <c r="BF398" s="61"/>
      <c r="BG398" s="75"/>
      <c r="BH398" s="61"/>
      <c r="BI398" s="61"/>
      <c r="BJ398" s="61"/>
      <c r="BK398" s="61"/>
      <c r="BL398" s="61"/>
      <c r="BM398" s="61"/>
      <c r="BN398" s="61"/>
      <c r="BO398" s="61"/>
      <c r="BP398" s="61"/>
      <c r="BQ398" s="61"/>
      <c r="BR398" s="61"/>
      <c r="BS398" s="61"/>
      <c r="BT398" s="61"/>
      <c r="BU398" s="61"/>
      <c r="BV398" s="61"/>
      <c r="BW398" s="61"/>
      <c r="BX398" s="61"/>
      <c r="BY398" s="61"/>
      <c r="BZ398" s="61"/>
      <c r="CA398" s="61"/>
      <c r="CB398" s="50"/>
      <c r="CC398" s="49">
        <f>P398-AA398-AG398-AI398-AJ398</f>
        <v>0</v>
      </c>
      <c r="CD398" s="49">
        <f>P398-AK398-AL398-AM398-AN398</f>
        <v>0</v>
      </c>
      <c r="CE398" s="73">
        <f>P398-AQ398</f>
        <v>0</v>
      </c>
      <c r="CF398" s="73">
        <f>P398-AX398-BE398</f>
        <v>0</v>
      </c>
      <c r="CG398" s="73">
        <f>P398-BH398-BJ398-BL398-BN398-BP398-BR398-BT398-BV398-BX398-BZ398</f>
        <v>0</v>
      </c>
    </row>
    <row r="399" spans="1:85" s="15" customFormat="1">
      <c r="A399" s="68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0" t="s">
        <v>61</v>
      </c>
      <c r="P399" s="61"/>
      <c r="Q399" s="57">
        <f>P399-R399-S399-T399</f>
        <v>0</v>
      </c>
      <c r="R399" s="66"/>
      <c r="S399" s="66"/>
      <c r="T399" s="66"/>
      <c r="U399" s="66"/>
      <c r="V399" s="65"/>
      <c r="W399" s="63"/>
      <c r="X399" s="64"/>
      <c r="Y399" s="63"/>
      <c r="Z399" s="62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37"/>
      <c r="AL399" s="37"/>
      <c r="AM399" s="37"/>
      <c r="AN399" s="45"/>
      <c r="AO399" s="45"/>
      <c r="AP399" s="81"/>
      <c r="AQ399" s="21">
        <f>SUM(AR399:AW399)</f>
        <v>0</v>
      </c>
      <c r="AR399" s="61"/>
      <c r="AS399" s="61"/>
      <c r="AT399" s="61"/>
      <c r="AU399" s="61"/>
      <c r="AV399" s="61"/>
      <c r="AW399" s="61"/>
      <c r="AX399" s="21">
        <f>SUM(AY399:BD399)</f>
        <v>0</v>
      </c>
      <c r="AY399" s="61"/>
      <c r="AZ399" s="61"/>
      <c r="BA399" s="61"/>
      <c r="BB399" s="61"/>
      <c r="BC399" s="61"/>
      <c r="BD399" s="61"/>
      <c r="BE399" s="61"/>
      <c r="BF399" s="61"/>
      <c r="BG399" s="75"/>
      <c r="BH399" s="61"/>
      <c r="BI399" s="61"/>
      <c r="BJ399" s="61"/>
      <c r="BK399" s="61"/>
      <c r="BL399" s="61"/>
      <c r="BM399" s="61"/>
      <c r="BN399" s="61"/>
      <c r="BO399" s="61"/>
      <c r="BP399" s="61"/>
      <c r="BQ399" s="61"/>
      <c r="BR399" s="61"/>
      <c r="BS399" s="61"/>
      <c r="BT399" s="61"/>
      <c r="BU399" s="61"/>
      <c r="BV399" s="61"/>
      <c r="BW399" s="61"/>
      <c r="BX399" s="61"/>
      <c r="BY399" s="61"/>
      <c r="BZ399" s="61"/>
      <c r="CA399" s="61"/>
      <c r="CB399" s="50"/>
      <c r="CC399" s="49">
        <f>P399-AA399-AG399-AI399-AJ399</f>
        <v>0</v>
      </c>
      <c r="CD399" s="49">
        <f>P399-AK399-AL399-AM399-AN399</f>
        <v>0</v>
      </c>
      <c r="CE399" s="73">
        <f>P399-AQ399</f>
        <v>0</v>
      </c>
      <c r="CF399" s="73">
        <f>P399-AX399-BE399</f>
        <v>0</v>
      </c>
      <c r="CG399" s="73">
        <f>P399-BH399-BJ399-BL399-BN399-BP399-BR399-BT399-BV399-BX399-BZ399</f>
        <v>0</v>
      </c>
    </row>
    <row r="400" spans="1:85" s="15" customFormat="1">
      <c r="A400" s="68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0" t="s">
        <v>60</v>
      </c>
      <c r="P400" s="61"/>
      <c r="Q400" s="57">
        <f>P400-R400-S400-T400</f>
        <v>0</v>
      </c>
      <c r="R400" s="66"/>
      <c r="S400" s="66"/>
      <c r="T400" s="66"/>
      <c r="U400" s="66"/>
      <c r="V400" s="65"/>
      <c r="W400" s="63"/>
      <c r="X400" s="64"/>
      <c r="Y400" s="63"/>
      <c r="Z400" s="62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37"/>
      <c r="AL400" s="37"/>
      <c r="AM400" s="37"/>
      <c r="AN400" s="45"/>
      <c r="AO400" s="45"/>
      <c r="AP400" s="81"/>
      <c r="AQ400" s="21">
        <f>SUM(AR400:AW400)</f>
        <v>0</v>
      </c>
      <c r="AR400" s="61"/>
      <c r="AS400" s="61"/>
      <c r="AT400" s="61"/>
      <c r="AU400" s="61"/>
      <c r="AV400" s="61"/>
      <c r="AW400" s="61"/>
      <c r="AX400" s="21">
        <f>SUM(AY400:BD400)</f>
        <v>0</v>
      </c>
      <c r="AY400" s="61"/>
      <c r="AZ400" s="61"/>
      <c r="BA400" s="61"/>
      <c r="BB400" s="61"/>
      <c r="BC400" s="61"/>
      <c r="BD400" s="61"/>
      <c r="BE400" s="61"/>
      <c r="BF400" s="61"/>
      <c r="BG400" s="75"/>
      <c r="BH400" s="61"/>
      <c r="BI400" s="61"/>
      <c r="BJ400" s="61"/>
      <c r="BK400" s="61"/>
      <c r="BL400" s="61"/>
      <c r="BM400" s="61"/>
      <c r="BN400" s="61"/>
      <c r="BO400" s="61"/>
      <c r="BP400" s="61"/>
      <c r="BQ400" s="61"/>
      <c r="BR400" s="61"/>
      <c r="BS400" s="61"/>
      <c r="BT400" s="61"/>
      <c r="BU400" s="61"/>
      <c r="BV400" s="61"/>
      <c r="BW400" s="61"/>
      <c r="BX400" s="61"/>
      <c r="BY400" s="61"/>
      <c r="BZ400" s="61"/>
      <c r="CA400" s="61"/>
      <c r="CB400" s="50"/>
      <c r="CC400" s="49">
        <f>P400-AA400-AG400-AI400-AJ400</f>
        <v>0</v>
      </c>
      <c r="CD400" s="49">
        <f>P400-AK400-AL400-AM400-AN400</f>
        <v>0</v>
      </c>
      <c r="CE400" s="73">
        <f>P400-AQ400</f>
        <v>0</v>
      </c>
      <c r="CF400" s="73">
        <f>P400-AX400-BE400</f>
        <v>0</v>
      </c>
      <c r="CG400" s="73">
        <f>P400-BH400-BJ400-BL400-BN400-BP400-BR400-BT400-BV400-BX400-BZ400</f>
        <v>0</v>
      </c>
    </row>
    <row r="401" spans="1:85" s="15" customFormat="1">
      <c r="A401" s="68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0" t="s">
        <v>60</v>
      </c>
      <c r="P401" s="61"/>
      <c r="Q401" s="57">
        <f>P401-R401-S401-T401</f>
        <v>0</v>
      </c>
      <c r="R401" s="66"/>
      <c r="S401" s="66"/>
      <c r="T401" s="66"/>
      <c r="U401" s="66"/>
      <c r="V401" s="65"/>
      <c r="W401" s="63"/>
      <c r="X401" s="64"/>
      <c r="Y401" s="63"/>
      <c r="Z401" s="62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37"/>
      <c r="AL401" s="37"/>
      <c r="AM401" s="37"/>
      <c r="AN401" s="45"/>
      <c r="AO401" s="45"/>
      <c r="AP401" s="81"/>
      <c r="AQ401" s="21">
        <f>SUM(AR401:AW401)</f>
        <v>0</v>
      </c>
      <c r="AR401" s="61"/>
      <c r="AS401" s="61"/>
      <c r="AT401" s="61"/>
      <c r="AU401" s="61"/>
      <c r="AV401" s="61"/>
      <c r="AW401" s="61"/>
      <c r="AX401" s="21">
        <f>SUM(AY401:BD401)</f>
        <v>0</v>
      </c>
      <c r="AY401" s="61"/>
      <c r="AZ401" s="61"/>
      <c r="BA401" s="61"/>
      <c r="BB401" s="61"/>
      <c r="BC401" s="61"/>
      <c r="BD401" s="61"/>
      <c r="BE401" s="61"/>
      <c r="BF401" s="61"/>
      <c r="BG401" s="75"/>
      <c r="BH401" s="61"/>
      <c r="BI401" s="61"/>
      <c r="BJ401" s="61"/>
      <c r="BK401" s="61"/>
      <c r="BL401" s="61"/>
      <c r="BM401" s="61"/>
      <c r="BN401" s="61"/>
      <c r="BO401" s="61"/>
      <c r="BP401" s="61"/>
      <c r="BQ401" s="61"/>
      <c r="BR401" s="61"/>
      <c r="BS401" s="61"/>
      <c r="BT401" s="61"/>
      <c r="BU401" s="61"/>
      <c r="BV401" s="61"/>
      <c r="BW401" s="61"/>
      <c r="BX401" s="61"/>
      <c r="BY401" s="61"/>
      <c r="BZ401" s="61"/>
      <c r="CA401" s="61"/>
      <c r="CB401" s="50"/>
      <c r="CC401" s="49">
        <f>P401-AA401-AG401-AI401-AJ401</f>
        <v>0</v>
      </c>
      <c r="CD401" s="49">
        <f>P401-AK401-AL401-AM401-AN401</f>
        <v>0</v>
      </c>
      <c r="CE401" s="73">
        <f>P401-AQ401</f>
        <v>0</v>
      </c>
      <c r="CF401" s="73">
        <f>P401-AX401-BE401</f>
        <v>0</v>
      </c>
      <c r="CG401" s="73">
        <f>P401-BH401-BJ401-BL401-BN401-BP401-BR401-BT401-BV401-BX401-BZ401</f>
        <v>0</v>
      </c>
    </row>
    <row r="402" spans="1:85" s="15" customFormat="1">
      <c r="A402" s="68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0" t="s">
        <v>60</v>
      </c>
      <c r="P402" s="61"/>
      <c r="Q402" s="57">
        <f>P402-R402-S402-T402</f>
        <v>0</v>
      </c>
      <c r="R402" s="66"/>
      <c r="S402" s="66"/>
      <c r="T402" s="66"/>
      <c r="U402" s="66"/>
      <c r="V402" s="65"/>
      <c r="W402" s="63"/>
      <c r="X402" s="64"/>
      <c r="Y402" s="63"/>
      <c r="Z402" s="62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37"/>
      <c r="AL402" s="37"/>
      <c r="AM402" s="37"/>
      <c r="AN402" s="45"/>
      <c r="AO402" s="45"/>
      <c r="AP402" s="81"/>
      <c r="AQ402" s="21">
        <f>SUM(AR402:AW402)</f>
        <v>0</v>
      </c>
      <c r="AR402" s="61"/>
      <c r="AS402" s="61"/>
      <c r="AT402" s="61"/>
      <c r="AU402" s="61"/>
      <c r="AV402" s="61"/>
      <c r="AW402" s="61"/>
      <c r="AX402" s="21">
        <f>SUM(AY402:BD402)</f>
        <v>0</v>
      </c>
      <c r="AY402" s="61"/>
      <c r="AZ402" s="61"/>
      <c r="BA402" s="61"/>
      <c r="BB402" s="61"/>
      <c r="BC402" s="61"/>
      <c r="BD402" s="61"/>
      <c r="BE402" s="61"/>
      <c r="BF402" s="61"/>
      <c r="BG402" s="75"/>
      <c r="BH402" s="61"/>
      <c r="BI402" s="61"/>
      <c r="BJ402" s="61"/>
      <c r="BK402" s="61"/>
      <c r="BL402" s="61"/>
      <c r="BM402" s="61"/>
      <c r="BN402" s="61"/>
      <c r="BO402" s="61"/>
      <c r="BP402" s="61"/>
      <c r="BQ402" s="61"/>
      <c r="BR402" s="61"/>
      <c r="BS402" s="61"/>
      <c r="BT402" s="61"/>
      <c r="BU402" s="61"/>
      <c r="BV402" s="61"/>
      <c r="BW402" s="61"/>
      <c r="BX402" s="61"/>
      <c r="BY402" s="61"/>
      <c r="BZ402" s="61"/>
      <c r="CA402" s="61"/>
      <c r="CB402" s="50"/>
      <c r="CC402" s="49">
        <f>P402-AA402-AG402-AI402-AJ402</f>
        <v>0</v>
      </c>
      <c r="CD402" s="49">
        <f>P402-AK402-AL402-AM402-AN402</f>
        <v>0</v>
      </c>
      <c r="CE402" s="73">
        <f>P402-AQ402</f>
        <v>0</v>
      </c>
      <c r="CF402" s="73">
        <f>P402-AX402-BE402</f>
        <v>0</v>
      </c>
      <c r="CG402" s="73">
        <f>P402-BH402-BJ402-BL402-BN402-BP402-BR402-BT402-BV402-BX402-BZ402</f>
        <v>0</v>
      </c>
    </row>
    <row r="403" spans="1:85" s="15" customFormat="1">
      <c r="A403" s="68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0" t="s">
        <v>60</v>
      </c>
      <c r="P403" s="61"/>
      <c r="Q403" s="57">
        <f>P403-R403-S403-T403</f>
        <v>0</v>
      </c>
      <c r="R403" s="66"/>
      <c r="S403" s="66"/>
      <c r="T403" s="66"/>
      <c r="U403" s="66"/>
      <c r="V403" s="65"/>
      <c r="W403" s="63"/>
      <c r="X403" s="64"/>
      <c r="Y403" s="63"/>
      <c r="Z403" s="62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37"/>
      <c r="AL403" s="37"/>
      <c r="AM403" s="37"/>
      <c r="AN403" s="45"/>
      <c r="AO403" s="45"/>
      <c r="AP403" s="81"/>
      <c r="AQ403" s="21">
        <f>SUM(AR403:AW403)</f>
        <v>0</v>
      </c>
      <c r="AR403" s="61"/>
      <c r="AS403" s="61"/>
      <c r="AT403" s="61"/>
      <c r="AU403" s="61"/>
      <c r="AV403" s="61"/>
      <c r="AW403" s="61"/>
      <c r="AX403" s="21">
        <f>SUM(AY403:BD403)</f>
        <v>0</v>
      </c>
      <c r="AY403" s="61"/>
      <c r="AZ403" s="61"/>
      <c r="BA403" s="61"/>
      <c r="BB403" s="61"/>
      <c r="BC403" s="61"/>
      <c r="BD403" s="61"/>
      <c r="BE403" s="61"/>
      <c r="BF403" s="61"/>
      <c r="BG403" s="75"/>
      <c r="BH403" s="61"/>
      <c r="BI403" s="61"/>
      <c r="BJ403" s="61"/>
      <c r="BK403" s="61"/>
      <c r="BL403" s="61"/>
      <c r="BM403" s="61"/>
      <c r="BN403" s="61"/>
      <c r="BO403" s="61"/>
      <c r="BP403" s="61"/>
      <c r="BQ403" s="61"/>
      <c r="BR403" s="61"/>
      <c r="BS403" s="61"/>
      <c r="BT403" s="61"/>
      <c r="BU403" s="61"/>
      <c r="BV403" s="61"/>
      <c r="BW403" s="61"/>
      <c r="BX403" s="61"/>
      <c r="BY403" s="61"/>
      <c r="BZ403" s="61"/>
      <c r="CA403" s="61"/>
      <c r="CB403" s="50"/>
      <c r="CC403" s="49">
        <f>P403-AA403-AG403-AI403-AJ403</f>
        <v>0</v>
      </c>
      <c r="CD403" s="49">
        <f>P403-AK403-AL403-AM403-AN403</f>
        <v>0</v>
      </c>
      <c r="CE403" s="73">
        <f>P403-AQ403</f>
        <v>0</v>
      </c>
      <c r="CF403" s="73">
        <f>P403-AX403-BE403</f>
        <v>0</v>
      </c>
      <c r="CG403" s="73">
        <f>P403-BH403-BJ403-BL403-BN403-BP403-BR403-BT403-BV403-BX403-BZ403</f>
        <v>0</v>
      </c>
    </row>
    <row r="404" spans="1:85" s="15" customFormat="1">
      <c r="A404" s="68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0" t="s">
        <v>60</v>
      </c>
      <c r="P404" s="61"/>
      <c r="Q404" s="57">
        <f>P404-R404-S404-T404</f>
        <v>0</v>
      </c>
      <c r="R404" s="66"/>
      <c r="S404" s="66"/>
      <c r="T404" s="66"/>
      <c r="U404" s="66"/>
      <c r="V404" s="65"/>
      <c r="W404" s="63"/>
      <c r="X404" s="64"/>
      <c r="Y404" s="63"/>
      <c r="Z404" s="62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37"/>
      <c r="AL404" s="37"/>
      <c r="AM404" s="37"/>
      <c r="AN404" s="45"/>
      <c r="AO404" s="45"/>
      <c r="AP404" s="81"/>
      <c r="AQ404" s="21">
        <f>SUM(AR404:AW404)</f>
        <v>0</v>
      </c>
      <c r="AR404" s="61"/>
      <c r="AS404" s="61"/>
      <c r="AT404" s="61"/>
      <c r="AU404" s="61"/>
      <c r="AV404" s="61"/>
      <c r="AW404" s="61"/>
      <c r="AX404" s="21">
        <f>SUM(AY404:BD404)</f>
        <v>0</v>
      </c>
      <c r="AY404" s="61"/>
      <c r="AZ404" s="61"/>
      <c r="BA404" s="61"/>
      <c r="BB404" s="61"/>
      <c r="BC404" s="61"/>
      <c r="BD404" s="61"/>
      <c r="BE404" s="61"/>
      <c r="BF404" s="61"/>
      <c r="BG404" s="75"/>
      <c r="BH404" s="61"/>
      <c r="BI404" s="61"/>
      <c r="BJ404" s="61"/>
      <c r="BK404" s="61"/>
      <c r="BL404" s="61"/>
      <c r="BM404" s="61"/>
      <c r="BN404" s="61"/>
      <c r="BO404" s="61"/>
      <c r="BP404" s="61"/>
      <c r="BQ404" s="61"/>
      <c r="BR404" s="61"/>
      <c r="BS404" s="61"/>
      <c r="BT404" s="61"/>
      <c r="BU404" s="61"/>
      <c r="BV404" s="61"/>
      <c r="BW404" s="61"/>
      <c r="BX404" s="61"/>
      <c r="BY404" s="61"/>
      <c r="BZ404" s="61"/>
      <c r="CA404" s="61"/>
      <c r="CB404" s="50"/>
      <c r="CC404" s="49">
        <f>P404-AA404-AG404-AI404-AJ404</f>
        <v>0</v>
      </c>
      <c r="CD404" s="49">
        <f>P404-AK404-AL404-AM404-AN404</f>
        <v>0</v>
      </c>
      <c r="CE404" s="73">
        <f>P404-AQ404</f>
        <v>0</v>
      </c>
      <c r="CF404" s="73">
        <f>P404-AX404-BE404</f>
        <v>0</v>
      </c>
      <c r="CG404" s="73">
        <f>P404-BH404-BJ404-BL404-BN404-BP404-BR404-BT404-BV404-BX404-BZ404</f>
        <v>0</v>
      </c>
    </row>
    <row r="405" spans="1:85" s="15" customFormat="1">
      <c r="A405" s="68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0" t="s">
        <v>60</v>
      </c>
      <c r="P405" s="61"/>
      <c r="Q405" s="57">
        <f>P405-R405-S405-T405</f>
        <v>0</v>
      </c>
      <c r="R405" s="66"/>
      <c r="S405" s="66"/>
      <c r="T405" s="66"/>
      <c r="U405" s="66"/>
      <c r="V405" s="65"/>
      <c r="W405" s="63"/>
      <c r="X405" s="64"/>
      <c r="Y405" s="63"/>
      <c r="Z405" s="62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37"/>
      <c r="AL405" s="37"/>
      <c r="AM405" s="37"/>
      <c r="AN405" s="45"/>
      <c r="AO405" s="45"/>
      <c r="AP405" s="81"/>
      <c r="AQ405" s="21">
        <f>SUM(AR405:AW405)</f>
        <v>0</v>
      </c>
      <c r="AR405" s="61"/>
      <c r="AS405" s="61"/>
      <c r="AT405" s="61"/>
      <c r="AU405" s="61"/>
      <c r="AV405" s="61"/>
      <c r="AW405" s="61"/>
      <c r="AX405" s="21">
        <f>SUM(AY405:BD405)</f>
        <v>0</v>
      </c>
      <c r="AY405" s="61"/>
      <c r="AZ405" s="61"/>
      <c r="BA405" s="61"/>
      <c r="BB405" s="61"/>
      <c r="BC405" s="61"/>
      <c r="BD405" s="61"/>
      <c r="BE405" s="61"/>
      <c r="BF405" s="61"/>
      <c r="BG405" s="75"/>
      <c r="BH405" s="61"/>
      <c r="BI405" s="61"/>
      <c r="BJ405" s="61"/>
      <c r="BK405" s="61"/>
      <c r="BL405" s="61"/>
      <c r="BM405" s="61"/>
      <c r="BN405" s="61"/>
      <c r="BO405" s="61"/>
      <c r="BP405" s="61"/>
      <c r="BQ405" s="61"/>
      <c r="BR405" s="61"/>
      <c r="BS405" s="61"/>
      <c r="BT405" s="61"/>
      <c r="BU405" s="61"/>
      <c r="BV405" s="61"/>
      <c r="BW405" s="61"/>
      <c r="BX405" s="61"/>
      <c r="BY405" s="61"/>
      <c r="BZ405" s="61"/>
      <c r="CA405" s="61"/>
      <c r="CB405" s="50"/>
      <c r="CC405" s="49">
        <f>P405-AA405-AG405-AI405-AJ405</f>
        <v>0</v>
      </c>
      <c r="CD405" s="49">
        <f>P405-AK405-AL405-AM405-AN405</f>
        <v>0</v>
      </c>
      <c r="CE405" s="73">
        <f>P405-AQ405</f>
        <v>0</v>
      </c>
      <c r="CF405" s="73">
        <f>P405-AX405-BE405</f>
        <v>0</v>
      </c>
      <c r="CG405" s="73">
        <f>P405-BH405-BJ405-BL405-BN405-BP405-BR405-BT405-BV405-BX405-BZ405</f>
        <v>0</v>
      </c>
    </row>
    <row r="406" spans="1:85" s="15" customFormat="1" ht="54" customHeight="1">
      <c r="A406" s="68" t="s">
        <v>59</v>
      </c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0" t="s">
        <v>28</v>
      </c>
      <c r="P406" s="61">
        <v>1</v>
      </c>
      <c r="Q406" s="57">
        <f>P406-R406-S406-T406</f>
        <v>0</v>
      </c>
      <c r="R406" s="66"/>
      <c r="S406" s="66"/>
      <c r="T406" s="66">
        <v>1</v>
      </c>
      <c r="U406" s="66"/>
      <c r="V406" s="65">
        <v>1.5</v>
      </c>
      <c r="W406" s="63"/>
      <c r="X406" s="64"/>
      <c r="Y406" s="63"/>
      <c r="Z406" s="62"/>
      <c r="AA406" s="61"/>
      <c r="AB406" s="61"/>
      <c r="AC406" s="61"/>
      <c r="AD406" s="61"/>
      <c r="AE406" s="61"/>
      <c r="AF406" s="61"/>
      <c r="AG406" s="61"/>
      <c r="AH406" s="61"/>
      <c r="AI406" s="61">
        <v>1</v>
      </c>
      <c r="AJ406" s="61"/>
      <c r="AK406" s="37"/>
      <c r="AL406" s="37"/>
      <c r="AM406" s="37"/>
      <c r="AN406" s="45">
        <v>1</v>
      </c>
      <c r="AO406" s="45">
        <v>1</v>
      </c>
      <c r="AP406" s="81">
        <v>1</v>
      </c>
      <c r="AQ406" s="21">
        <f>SUM(AR406:AW406)</f>
        <v>1</v>
      </c>
      <c r="AR406" s="61"/>
      <c r="AS406" s="61"/>
      <c r="AT406" s="61"/>
      <c r="AU406" s="61"/>
      <c r="AV406" s="61"/>
      <c r="AW406" s="61">
        <v>1</v>
      </c>
      <c r="AX406" s="21">
        <f>SUM(AY406:BD406)</f>
        <v>0</v>
      </c>
      <c r="AY406" s="61"/>
      <c r="AZ406" s="61"/>
      <c r="BA406" s="61"/>
      <c r="BB406" s="61"/>
      <c r="BC406" s="61"/>
      <c r="BD406" s="61"/>
      <c r="BE406" s="61">
        <v>1</v>
      </c>
      <c r="BF406" s="61"/>
      <c r="BG406" s="75"/>
      <c r="BH406" s="61"/>
      <c r="BI406" s="61"/>
      <c r="BJ406" s="61"/>
      <c r="BK406" s="61"/>
      <c r="BL406" s="61"/>
      <c r="BM406" s="61"/>
      <c r="BN406" s="61"/>
      <c r="BO406" s="61"/>
      <c r="BP406" s="61"/>
      <c r="BQ406" s="61"/>
      <c r="BR406" s="61">
        <v>1</v>
      </c>
      <c r="BS406" s="61">
        <v>1</v>
      </c>
      <c r="BT406" s="61"/>
      <c r="BU406" s="61"/>
      <c r="BV406" s="61"/>
      <c r="BW406" s="61"/>
      <c r="BX406" s="61"/>
      <c r="BY406" s="61"/>
      <c r="BZ406" s="61"/>
      <c r="CA406" s="61"/>
      <c r="CB406" s="50"/>
      <c r="CC406" s="49">
        <f>P406-AA406-AG406-AI406-AJ406</f>
        <v>0</v>
      </c>
      <c r="CD406" s="49">
        <f>P406-AK406-AL406-AM406-AN406</f>
        <v>0</v>
      </c>
      <c r="CE406" s="73">
        <f>P406-AQ406</f>
        <v>0</v>
      </c>
      <c r="CF406" s="73">
        <f>P406-AX406-BE406</f>
        <v>0</v>
      </c>
      <c r="CG406" s="73">
        <f>P406-BH406-BJ406-BL406-BN406-BP406-BR406-BT406-BV406-BX406-BZ406</f>
        <v>0</v>
      </c>
    </row>
    <row r="407" spans="1:85" s="15" customFormat="1" ht="57.75" customHeight="1">
      <c r="A407" s="68" t="s">
        <v>58</v>
      </c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0" t="s">
        <v>28</v>
      </c>
      <c r="P407" s="61">
        <v>1</v>
      </c>
      <c r="Q407" s="57">
        <f>P407-R407-S407-T407</f>
        <v>0</v>
      </c>
      <c r="R407" s="66"/>
      <c r="S407" s="66"/>
      <c r="T407" s="66">
        <v>1</v>
      </c>
      <c r="U407" s="66"/>
      <c r="V407" s="65">
        <v>1.5</v>
      </c>
      <c r="W407" s="63"/>
      <c r="X407" s="64"/>
      <c r="Y407" s="63"/>
      <c r="Z407" s="62"/>
      <c r="AA407" s="61">
        <v>1</v>
      </c>
      <c r="AB407" s="61"/>
      <c r="AC407" s="61"/>
      <c r="AD407" s="61"/>
      <c r="AE407" s="61"/>
      <c r="AF407" s="61"/>
      <c r="AG407" s="61"/>
      <c r="AH407" s="61"/>
      <c r="AI407" s="61"/>
      <c r="AJ407" s="61"/>
      <c r="AK407" s="37"/>
      <c r="AL407" s="37"/>
      <c r="AM407" s="37"/>
      <c r="AN407" s="45">
        <v>1</v>
      </c>
      <c r="AO407" s="45">
        <v>1</v>
      </c>
      <c r="AP407" s="81">
        <v>1</v>
      </c>
      <c r="AQ407" s="21">
        <f>SUM(AR407:AW407)</f>
        <v>1</v>
      </c>
      <c r="AR407" s="61"/>
      <c r="AS407" s="61"/>
      <c r="AT407" s="61">
        <v>1</v>
      </c>
      <c r="AU407" s="61"/>
      <c r="AV407" s="61"/>
      <c r="AW407" s="61"/>
      <c r="AX407" s="21">
        <f>SUM(AY407:BD407)</f>
        <v>0</v>
      </c>
      <c r="AY407" s="61"/>
      <c r="AZ407" s="61"/>
      <c r="BA407" s="61"/>
      <c r="BB407" s="61"/>
      <c r="BC407" s="61"/>
      <c r="BD407" s="61"/>
      <c r="BE407" s="61">
        <v>1</v>
      </c>
      <c r="BF407" s="61"/>
      <c r="BG407" s="75"/>
      <c r="BH407" s="61"/>
      <c r="BI407" s="61"/>
      <c r="BJ407" s="61"/>
      <c r="BK407" s="61"/>
      <c r="BL407" s="61">
        <v>1</v>
      </c>
      <c r="BM407" s="61">
        <v>1</v>
      </c>
      <c r="BN407" s="61"/>
      <c r="BO407" s="61"/>
      <c r="BP407" s="61"/>
      <c r="BQ407" s="61"/>
      <c r="BR407" s="61"/>
      <c r="BS407" s="61"/>
      <c r="BT407" s="61"/>
      <c r="BU407" s="61"/>
      <c r="BV407" s="61"/>
      <c r="BW407" s="61"/>
      <c r="BX407" s="61"/>
      <c r="BY407" s="61"/>
      <c r="BZ407" s="61"/>
      <c r="CA407" s="61"/>
      <c r="CB407" s="50"/>
      <c r="CC407" s="49">
        <f>P407-AA407-AG407-AI407-AJ407</f>
        <v>0</v>
      </c>
      <c r="CD407" s="49">
        <f>P407-AK407-AL407-AM407-AN407</f>
        <v>0</v>
      </c>
      <c r="CE407" s="73">
        <f>P407-AQ407</f>
        <v>0</v>
      </c>
      <c r="CF407" s="73">
        <f>P407-AX407-BE407</f>
        <v>0</v>
      </c>
      <c r="CG407" s="73">
        <f>P407-BH407-BJ407-BL407-BN407-BP407-BR407-BT407-BV407-BX407-BZ407</f>
        <v>0</v>
      </c>
    </row>
    <row r="408" spans="1:85" s="15" customFormat="1" ht="56.25" customHeight="1">
      <c r="A408" s="68" t="s">
        <v>57</v>
      </c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0" t="s">
        <v>28</v>
      </c>
      <c r="P408" s="61">
        <v>1</v>
      </c>
      <c r="Q408" s="57">
        <f>P408-R408-S408-T408</f>
        <v>0</v>
      </c>
      <c r="R408" s="66"/>
      <c r="S408" s="66"/>
      <c r="T408" s="66">
        <v>1</v>
      </c>
      <c r="U408" s="66"/>
      <c r="V408" s="65">
        <v>1.5</v>
      </c>
      <c r="W408" s="63"/>
      <c r="X408" s="64"/>
      <c r="Y408" s="63"/>
      <c r="Z408" s="62"/>
      <c r="AA408" s="61"/>
      <c r="AB408" s="61"/>
      <c r="AC408" s="61"/>
      <c r="AD408" s="61"/>
      <c r="AE408" s="61"/>
      <c r="AF408" s="61"/>
      <c r="AG408" s="61"/>
      <c r="AH408" s="61"/>
      <c r="AI408" s="61">
        <v>1</v>
      </c>
      <c r="AJ408" s="61"/>
      <c r="AK408" s="37"/>
      <c r="AL408" s="37"/>
      <c r="AM408" s="37"/>
      <c r="AN408" s="45">
        <v>1</v>
      </c>
      <c r="AO408" s="45">
        <v>1</v>
      </c>
      <c r="AP408" s="81">
        <v>1</v>
      </c>
      <c r="AQ408" s="21">
        <f>SUM(AR408:AW408)</f>
        <v>1</v>
      </c>
      <c r="AR408" s="61"/>
      <c r="AS408" s="61"/>
      <c r="AT408" s="61"/>
      <c r="AU408" s="61"/>
      <c r="AV408" s="61"/>
      <c r="AW408" s="61">
        <v>1</v>
      </c>
      <c r="AX408" s="21">
        <f>SUM(AY408:BD408)</f>
        <v>0</v>
      </c>
      <c r="AY408" s="61"/>
      <c r="AZ408" s="61"/>
      <c r="BA408" s="61"/>
      <c r="BB408" s="61"/>
      <c r="BC408" s="61"/>
      <c r="BD408" s="61"/>
      <c r="BE408" s="61">
        <v>1</v>
      </c>
      <c r="BF408" s="61"/>
      <c r="BG408" s="75"/>
      <c r="BH408" s="61"/>
      <c r="BI408" s="61"/>
      <c r="BJ408" s="61"/>
      <c r="BK408" s="61"/>
      <c r="BL408" s="61"/>
      <c r="BM408" s="61"/>
      <c r="BN408" s="61"/>
      <c r="BO408" s="61"/>
      <c r="BP408" s="61"/>
      <c r="BQ408" s="61"/>
      <c r="BR408" s="61"/>
      <c r="BS408" s="61"/>
      <c r="BT408" s="61"/>
      <c r="BU408" s="61"/>
      <c r="BV408" s="61">
        <v>1</v>
      </c>
      <c r="BW408" s="61">
        <v>1</v>
      </c>
      <c r="BX408" s="61"/>
      <c r="BY408" s="61"/>
      <c r="BZ408" s="61"/>
      <c r="CA408" s="61"/>
      <c r="CB408" s="50"/>
      <c r="CC408" s="49">
        <f>P408-AA408-AG408-AI408-AJ408</f>
        <v>0</v>
      </c>
      <c r="CD408" s="49">
        <f>P408-AK408-AL408-AM408-AN408</f>
        <v>0</v>
      </c>
      <c r="CE408" s="73">
        <f>P408-AQ408</f>
        <v>0</v>
      </c>
      <c r="CF408" s="73">
        <f>P408-AX408-BE408</f>
        <v>0</v>
      </c>
      <c r="CG408" s="73">
        <f>P408-BH408-BJ408-BL408-BN408-BP408-BR408-BT408-BV408-BX408-BZ408</f>
        <v>0</v>
      </c>
    </row>
    <row r="409" spans="1:85" s="15" customFormat="1" ht="57" customHeight="1">
      <c r="A409" s="68" t="s">
        <v>56</v>
      </c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0" t="s">
        <v>28</v>
      </c>
      <c r="P409" s="61">
        <v>1</v>
      </c>
      <c r="Q409" s="57">
        <f>P409-R409-S409-T409</f>
        <v>0</v>
      </c>
      <c r="R409" s="66"/>
      <c r="S409" s="66"/>
      <c r="T409" s="66">
        <v>1</v>
      </c>
      <c r="U409" s="66"/>
      <c r="V409" s="65">
        <v>1.5</v>
      </c>
      <c r="W409" s="63"/>
      <c r="X409" s="64"/>
      <c r="Y409" s="63"/>
      <c r="Z409" s="62"/>
      <c r="AA409" s="61"/>
      <c r="AB409" s="61"/>
      <c r="AC409" s="61"/>
      <c r="AD409" s="61"/>
      <c r="AE409" s="61"/>
      <c r="AF409" s="61"/>
      <c r="AG409" s="61"/>
      <c r="AH409" s="61"/>
      <c r="AI409" s="61">
        <v>1</v>
      </c>
      <c r="AJ409" s="61"/>
      <c r="AK409" s="37"/>
      <c r="AL409" s="37"/>
      <c r="AM409" s="37"/>
      <c r="AN409" s="45">
        <v>1</v>
      </c>
      <c r="AO409" s="45">
        <v>1</v>
      </c>
      <c r="AP409" s="81">
        <v>1</v>
      </c>
      <c r="AQ409" s="21">
        <f>SUM(AR409:AW409)</f>
        <v>1</v>
      </c>
      <c r="AR409" s="61"/>
      <c r="AS409" s="61"/>
      <c r="AT409" s="61">
        <v>1</v>
      </c>
      <c r="AU409" s="61"/>
      <c r="AV409" s="61"/>
      <c r="AW409" s="61"/>
      <c r="AX409" s="21">
        <f>SUM(AY409:BD409)</f>
        <v>0</v>
      </c>
      <c r="AY409" s="61"/>
      <c r="AZ409" s="61"/>
      <c r="BA409" s="61"/>
      <c r="BB409" s="61"/>
      <c r="BC409" s="61"/>
      <c r="BD409" s="61"/>
      <c r="BE409" s="61">
        <v>1</v>
      </c>
      <c r="BF409" s="61"/>
      <c r="BG409" s="75"/>
      <c r="BH409" s="61"/>
      <c r="BI409" s="61"/>
      <c r="BJ409" s="61"/>
      <c r="BK409" s="61"/>
      <c r="BL409" s="61">
        <v>1</v>
      </c>
      <c r="BM409" s="61">
        <v>1</v>
      </c>
      <c r="BN409" s="61"/>
      <c r="BO409" s="61"/>
      <c r="BP409" s="61"/>
      <c r="BQ409" s="61"/>
      <c r="BR409" s="61"/>
      <c r="BS409" s="61"/>
      <c r="BT409" s="61"/>
      <c r="BU409" s="61"/>
      <c r="BV409" s="61"/>
      <c r="BW409" s="61"/>
      <c r="BX409" s="61"/>
      <c r="BY409" s="61"/>
      <c r="BZ409" s="61"/>
      <c r="CA409" s="61"/>
      <c r="CB409" s="50"/>
      <c r="CC409" s="49">
        <f>P409-AA409-AG409-AI409-AJ409</f>
        <v>0</v>
      </c>
      <c r="CD409" s="49">
        <f>P409-AK409-AL409-AM409-AN409</f>
        <v>0</v>
      </c>
      <c r="CE409" s="73">
        <f>P409-AQ409</f>
        <v>0</v>
      </c>
      <c r="CF409" s="73">
        <f>P409-AX409-BE409</f>
        <v>0</v>
      </c>
      <c r="CG409" s="73">
        <f>P409-BH409-BJ409-BL409-BN409-BP409-BR409-BT409-BV409-BX409-BZ409</f>
        <v>0</v>
      </c>
    </row>
    <row r="410" spans="1:85" s="15" customFormat="1" ht="57.75" customHeight="1">
      <c r="A410" s="68" t="s">
        <v>55</v>
      </c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0" t="s">
        <v>28</v>
      </c>
      <c r="P410" s="61">
        <v>1</v>
      </c>
      <c r="Q410" s="57">
        <f>P410-R410-S410-T410</f>
        <v>0</v>
      </c>
      <c r="R410" s="66"/>
      <c r="S410" s="66"/>
      <c r="T410" s="66">
        <v>1</v>
      </c>
      <c r="U410" s="66"/>
      <c r="V410" s="65">
        <v>1.5</v>
      </c>
      <c r="W410" s="63"/>
      <c r="X410" s="64"/>
      <c r="Y410" s="63"/>
      <c r="Z410" s="62"/>
      <c r="AA410" s="61"/>
      <c r="AB410" s="61"/>
      <c r="AC410" s="61"/>
      <c r="AD410" s="61"/>
      <c r="AE410" s="61"/>
      <c r="AF410" s="61"/>
      <c r="AG410" s="61"/>
      <c r="AH410" s="61"/>
      <c r="AI410" s="61">
        <v>1</v>
      </c>
      <c r="AJ410" s="61"/>
      <c r="AK410" s="37"/>
      <c r="AL410" s="37"/>
      <c r="AM410" s="37"/>
      <c r="AN410" s="45">
        <v>1</v>
      </c>
      <c r="AO410" s="45">
        <v>1</v>
      </c>
      <c r="AP410" s="81">
        <v>1</v>
      </c>
      <c r="AQ410" s="21">
        <f>SUM(AR410:AW410)</f>
        <v>1</v>
      </c>
      <c r="AR410" s="61"/>
      <c r="AS410" s="61"/>
      <c r="AT410" s="61">
        <v>1</v>
      </c>
      <c r="AU410" s="61"/>
      <c r="AV410" s="61"/>
      <c r="AW410" s="61"/>
      <c r="AX410" s="21">
        <f>SUM(AY410:BD410)</f>
        <v>0</v>
      </c>
      <c r="AY410" s="61"/>
      <c r="AZ410" s="61"/>
      <c r="BA410" s="61"/>
      <c r="BB410" s="61"/>
      <c r="BC410" s="61"/>
      <c r="BD410" s="61"/>
      <c r="BE410" s="61">
        <v>1</v>
      </c>
      <c r="BF410" s="61"/>
      <c r="BG410" s="75"/>
      <c r="BH410" s="61"/>
      <c r="BI410" s="61"/>
      <c r="BJ410" s="61"/>
      <c r="BK410" s="61"/>
      <c r="BL410" s="61">
        <v>1</v>
      </c>
      <c r="BM410" s="61">
        <v>1</v>
      </c>
      <c r="BN410" s="61"/>
      <c r="BO410" s="61"/>
      <c r="BP410" s="61"/>
      <c r="BQ410" s="61"/>
      <c r="BR410" s="61"/>
      <c r="BS410" s="61"/>
      <c r="BT410" s="61"/>
      <c r="BU410" s="61"/>
      <c r="BV410" s="61"/>
      <c r="BW410" s="61"/>
      <c r="BX410" s="61"/>
      <c r="BY410" s="61"/>
      <c r="BZ410" s="61"/>
      <c r="CA410" s="61"/>
      <c r="CB410" s="50"/>
      <c r="CC410" s="49">
        <f>P410-AA410-AG410-AI410-AJ410</f>
        <v>0</v>
      </c>
      <c r="CD410" s="49">
        <f>P410-AK410-AL410-AM410-AN410</f>
        <v>0</v>
      </c>
      <c r="CE410" s="73">
        <f>P410-AQ410</f>
        <v>0</v>
      </c>
      <c r="CF410" s="73">
        <f>P410-AX410-BE410</f>
        <v>0</v>
      </c>
      <c r="CG410" s="73">
        <f>P410-BH410-BJ410-BL410-BN410-BP410-BR410-BT410-BV410-BX410-BZ410</f>
        <v>0</v>
      </c>
    </row>
    <row r="411" spans="1:85" s="15" customFormat="1" ht="66.75" customHeight="1">
      <c r="A411" s="68" t="s">
        <v>54</v>
      </c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0" t="s">
        <v>28</v>
      </c>
      <c r="P411" s="61">
        <v>1</v>
      </c>
      <c r="Q411" s="57">
        <f>P411-R411-S411-T411</f>
        <v>0</v>
      </c>
      <c r="R411" s="66"/>
      <c r="S411" s="66"/>
      <c r="T411" s="66">
        <v>1</v>
      </c>
      <c r="U411" s="66"/>
      <c r="V411" s="65">
        <v>1.5</v>
      </c>
      <c r="W411" s="63"/>
      <c r="X411" s="64"/>
      <c r="Y411" s="63"/>
      <c r="Z411" s="62"/>
      <c r="AA411" s="61"/>
      <c r="AB411" s="61"/>
      <c r="AC411" s="61"/>
      <c r="AD411" s="61"/>
      <c r="AE411" s="61"/>
      <c r="AF411" s="61"/>
      <c r="AG411" s="61">
        <v>1</v>
      </c>
      <c r="AH411" s="61"/>
      <c r="AI411" s="61"/>
      <c r="AJ411" s="61"/>
      <c r="AK411" s="37"/>
      <c r="AL411" s="37"/>
      <c r="AM411" s="37"/>
      <c r="AN411" s="45">
        <v>1</v>
      </c>
      <c r="AO411" s="45">
        <v>1</v>
      </c>
      <c r="AP411" s="81">
        <v>1</v>
      </c>
      <c r="AQ411" s="21">
        <f>SUM(AR411:AW411)</f>
        <v>1</v>
      </c>
      <c r="AR411" s="61"/>
      <c r="AS411" s="61"/>
      <c r="AT411" s="61">
        <v>1</v>
      </c>
      <c r="AU411" s="61"/>
      <c r="AV411" s="61"/>
      <c r="AW411" s="61"/>
      <c r="AX411" s="21">
        <f>SUM(AY411:BD411)</f>
        <v>0</v>
      </c>
      <c r="AY411" s="61"/>
      <c r="AZ411" s="61"/>
      <c r="BA411" s="61"/>
      <c r="BB411" s="61"/>
      <c r="BC411" s="61"/>
      <c r="BD411" s="61"/>
      <c r="BE411" s="61">
        <v>1</v>
      </c>
      <c r="BF411" s="61"/>
      <c r="BG411" s="75"/>
      <c r="BH411" s="61"/>
      <c r="BI411" s="61"/>
      <c r="BJ411" s="61"/>
      <c r="BK411" s="61">
        <v>1</v>
      </c>
      <c r="BL411" s="61">
        <v>1</v>
      </c>
      <c r="BM411" s="61"/>
      <c r="BN411" s="61"/>
      <c r="BO411" s="61"/>
      <c r="BP411" s="61"/>
      <c r="BQ411" s="61"/>
      <c r="BR411" s="61"/>
      <c r="BS411" s="61"/>
      <c r="BT411" s="61"/>
      <c r="BU411" s="61"/>
      <c r="BV411" s="61"/>
      <c r="BW411" s="61"/>
      <c r="BX411" s="61"/>
      <c r="BY411" s="61"/>
      <c r="BZ411" s="61"/>
      <c r="CA411" s="61"/>
      <c r="CB411" s="50"/>
      <c r="CC411" s="49">
        <f>P411-AA411-AG411-AI411-AJ411</f>
        <v>0</v>
      </c>
      <c r="CD411" s="49">
        <f>P411-AK411-AL411-AM411-AN411</f>
        <v>0</v>
      </c>
      <c r="CE411" s="73">
        <f>P411-AQ411</f>
        <v>0</v>
      </c>
      <c r="CF411" s="73">
        <f>P411-AX411-BE411</f>
        <v>0</v>
      </c>
      <c r="CG411" s="73">
        <f>P411-BH411-BJ411-BL411-BN411-BP411-BR411-BT411-BV411-BX411-BZ411</f>
        <v>0</v>
      </c>
    </row>
    <row r="412" spans="1:85" s="15" customFormat="1" ht="57" customHeight="1">
      <c r="A412" s="68" t="s">
        <v>53</v>
      </c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0" t="s">
        <v>28</v>
      </c>
      <c r="P412" s="61">
        <v>1</v>
      </c>
      <c r="Q412" s="57">
        <f>P412-R412-S412-T412</f>
        <v>0</v>
      </c>
      <c r="R412" s="66"/>
      <c r="S412" s="66"/>
      <c r="T412" s="66">
        <v>1</v>
      </c>
      <c r="U412" s="66"/>
      <c r="V412" s="65">
        <v>1.5</v>
      </c>
      <c r="W412" s="63"/>
      <c r="X412" s="64"/>
      <c r="Y412" s="63"/>
      <c r="Z412" s="62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>
        <v>1</v>
      </c>
      <c r="AK412" s="37"/>
      <c r="AL412" s="37"/>
      <c r="AM412" s="37"/>
      <c r="AN412" s="45">
        <v>1</v>
      </c>
      <c r="AO412" s="45">
        <v>1</v>
      </c>
      <c r="AP412" s="81">
        <v>1</v>
      </c>
      <c r="AQ412" s="21">
        <f>SUM(AR412:AW412)</f>
        <v>1</v>
      </c>
      <c r="AR412" s="61"/>
      <c r="AS412" s="61"/>
      <c r="AT412" s="61"/>
      <c r="AU412" s="61"/>
      <c r="AV412" s="61"/>
      <c r="AW412" s="61">
        <v>1</v>
      </c>
      <c r="AX412" s="21">
        <f>SUM(AY412:BD412)</f>
        <v>0</v>
      </c>
      <c r="AY412" s="61"/>
      <c r="AZ412" s="61"/>
      <c r="BA412" s="61"/>
      <c r="BB412" s="61"/>
      <c r="BC412" s="61"/>
      <c r="BD412" s="61"/>
      <c r="BE412" s="61">
        <v>1</v>
      </c>
      <c r="BF412" s="61"/>
      <c r="BG412" s="75"/>
      <c r="BH412" s="61"/>
      <c r="BI412" s="61"/>
      <c r="BJ412" s="61"/>
      <c r="BK412" s="61"/>
      <c r="BL412" s="61"/>
      <c r="BM412" s="61"/>
      <c r="BN412" s="61"/>
      <c r="BO412" s="61"/>
      <c r="BP412" s="61"/>
      <c r="BQ412" s="61"/>
      <c r="BR412" s="61"/>
      <c r="BS412" s="61"/>
      <c r="BT412" s="61">
        <v>1</v>
      </c>
      <c r="BU412" s="61">
        <v>1</v>
      </c>
      <c r="BV412" s="61"/>
      <c r="BW412" s="61"/>
      <c r="BX412" s="61"/>
      <c r="BY412" s="61"/>
      <c r="BZ412" s="61"/>
      <c r="CA412" s="61"/>
      <c r="CB412" s="50"/>
      <c r="CC412" s="49">
        <f>P412-AA412-AG412-AI412-AJ412</f>
        <v>0</v>
      </c>
      <c r="CD412" s="49">
        <f>P412-AK412-AL412-AM412-AN412</f>
        <v>0</v>
      </c>
      <c r="CE412" s="73">
        <f>P412-AQ412</f>
        <v>0</v>
      </c>
      <c r="CF412" s="73">
        <f>P412-AX412-BE412</f>
        <v>0</v>
      </c>
      <c r="CG412" s="73">
        <f>P412-BH412-BJ412-BL412-BN412-BP412-BR412-BT412-BV412-BX412-BZ412</f>
        <v>0</v>
      </c>
    </row>
    <row r="413" spans="1:85" s="15" customFormat="1" ht="57.75" customHeight="1">
      <c r="A413" s="68" t="s">
        <v>52</v>
      </c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0" t="s">
        <v>28</v>
      </c>
      <c r="P413" s="61">
        <v>1</v>
      </c>
      <c r="Q413" s="57">
        <f>P413-R413-S413-T413</f>
        <v>0</v>
      </c>
      <c r="R413" s="66"/>
      <c r="S413" s="66"/>
      <c r="T413" s="66">
        <v>1</v>
      </c>
      <c r="U413" s="66"/>
      <c r="V413" s="65">
        <v>1.5</v>
      </c>
      <c r="W413" s="63">
        <v>1</v>
      </c>
      <c r="X413" s="64" t="s">
        <v>51</v>
      </c>
      <c r="Y413" s="63"/>
      <c r="Z413" s="62">
        <v>0.5</v>
      </c>
      <c r="AA413" s="61"/>
      <c r="AB413" s="61"/>
      <c r="AC413" s="61"/>
      <c r="AD413" s="61"/>
      <c r="AE413" s="61"/>
      <c r="AF413" s="61"/>
      <c r="AG413" s="61"/>
      <c r="AH413" s="61"/>
      <c r="AI413" s="61">
        <v>1</v>
      </c>
      <c r="AJ413" s="61"/>
      <c r="AK413" s="37"/>
      <c r="AL413" s="37"/>
      <c r="AM413" s="37"/>
      <c r="AN413" s="45">
        <v>1</v>
      </c>
      <c r="AO413" s="45">
        <v>1</v>
      </c>
      <c r="AP413" s="81">
        <v>1</v>
      </c>
      <c r="AQ413" s="21">
        <f>SUM(AR413:AW413)</f>
        <v>1</v>
      </c>
      <c r="AR413" s="61"/>
      <c r="AS413" s="61"/>
      <c r="AT413" s="61">
        <v>1</v>
      </c>
      <c r="AU413" s="61"/>
      <c r="AV413" s="61"/>
      <c r="AW413" s="61"/>
      <c r="AX413" s="21">
        <f>SUM(AY413:BD413)</f>
        <v>0</v>
      </c>
      <c r="AY413" s="61"/>
      <c r="AZ413" s="61"/>
      <c r="BA413" s="61"/>
      <c r="BB413" s="61"/>
      <c r="BC413" s="61"/>
      <c r="BD413" s="61"/>
      <c r="BE413" s="61">
        <v>1</v>
      </c>
      <c r="BF413" s="61"/>
      <c r="BG413" s="75"/>
      <c r="BH413" s="61"/>
      <c r="BI413" s="61"/>
      <c r="BJ413" s="61"/>
      <c r="BK413" s="61"/>
      <c r="BL413" s="61">
        <v>1</v>
      </c>
      <c r="BM413" s="61">
        <v>1</v>
      </c>
      <c r="BN413" s="61"/>
      <c r="BO413" s="61"/>
      <c r="BP413" s="61"/>
      <c r="BQ413" s="61"/>
      <c r="BR413" s="61"/>
      <c r="BS413" s="61"/>
      <c r="BT413" s="61"/>
      <c r="BU413" s="61"/>
      <c r="BV413" s="61"/>
      <c r="BW413" s="61"/>
      <c r="BX413" s="61"/>
      <c r="BY413" s="61"/>
      <c r="BZ413" s="61"/>
      <c r="CA413" s="61"/>
      <c r="CB413" s="50"/>
      <c r="CC413" s="49">
        <f>P413-AA413-AG413-AI413-AJ413</f>
        <v>0</v>
      </c>
      <c r="CD413" s="49">
        <f>P413-AK413-AL413-AM413-AN413</f>
        <v>0</v>
      </c>
      <c r="CE413" s="73">
        <f>P413-AQ413</f>
        <v>0</v>
      </c>
      <c r="CF413" s="73">
        <f>P413-AX413-BE413</f>
        <v>0</v>
      </c>
      <c r="CG413" s="73">
        <f>P413-BH413-BJ413-BL413-BN413-BP413-BR413-BT413-BV413-BX413-BZ413</f>
        <v>0</v>
      </c>
    </row>
    <row r="414" spans="1:85" s="15" customFormat="1" ht="63" customHeight="1">
      <c r="A414" s="68" t="s">
        <v>50</v>
      </c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0" t="s">
        <v>28</v>
      </c>
      <c r="P414" s="61">
        <v>1</v>
      </c>
      <c r="Q414" s="57">
        <f>P414-R414-S414-T414</f>
        <v>0</v>
      </c>
      <c r="R414" s="66"/>
      <c r="S414" s="66"/>
      <c r="T414" s="66">
        <v>1</v>
      </c>
      <c r="U414" s="66"/>
      <c r="V414" s="65">
        <v>1.5</v>
      </c>
      <c r="W414" s="63"/>
      <c r="X414" s="64"/>
      <c r="Y414" s="63"/>
      <c r="Z414" s="62"/>
      <c r="AA414" s="61"/>
      <c r="AB414" s="61"/>
      <c r="AC414" s="61"/>
      <c r="AD414" s="61"/>
      <c r="AE414" s="61"/>
      <c r="AF414" s="61"/>
      <c r="AG414" s="61">
        <v>1</v>
      </c>
      <c r="AH414" s="61"/>
      <c r="AI414" s="61"/>
      <c r="AJ414" s="61"/>
      <c r="AK414" s="37"/>
      <c r="AL414" s="37"/>
      <c r="AM414" s="37"/>
      <c r="AN414" s="45">
        <v>1</v>
      </c>
      <c r="AO414" s="45">
        <v>1</v>
      </c>
      <c r="AP414" s="81">
        <v>1</v>
      </c>
      <c r="AQ414" s="21">
        <f>SUM(AR414:AW414)</f>
        <v>1</v>
      </c>
      <c r="AR414" s="61"/>
      <c r="AS414" s="61"/>
      <c r="AT414" s="61"/>
      <c r="AU414" s="61"/>
      <c r="AV414" s="61"/>
      <c r="AW414" s="61">
        <v>1</v>
      </c>
      <c r="AX414" s="21">
        <f>SUM(AY414:BD414)</f>
        <v>0</v>
      </c>
      <c r="AY414" s="61"/>
      <c r="AZ414" s="61"/>
      <c r="BA414" s="61"/>
      <c r="BB414" s="61"/>
      <c r="BC414" s="61"/>
      <c r="BD414" s="61"/>
      <c r="BE414" s="61">
        <v>1</v>
      </c>
      <c r="BF414" s="61"/>
      <c r="BG414" s="75"/>
      <c r="BH414" s="61"/>
      <c r="BI414" s="61"/>
      <c r="BJ414" s="61"/>
      <c r="BK414" s="61"/>
      <c r="BL414" s="61"/>
      <c r="BM414" s="61"/>
      <c r="BN414" s="61"/>
      <c r="BO414" s="61"/>
      <c r="BP414" s="61"/>
      <c r="BQ414" s="61"/>
      <c r="BR414" s="61"/>
      <c r="BS414" s="61"/>
      <c r="BT414" s="61">
        <v>1</v>
      </c>
      <c r="BU414" s="61">
        <v>1</v>
      </c>
      <c r="BV414" s="61"/>
      <c r="BW414" s="61"/>
      <c r="BX414" s="61"/>
      <c r="BY414" s="61"/>
      <c r="BZ414" s="61"/>
      <c r="CA414" s="61"/>
      <c r="CB414" s="50"/>
      <c r="CC414" s="49">
        <f>P414-AA414-AG414-AI414-AJ414</f>
        <v>0</v>
      </c>
      <c r="CD414" s="49">
        <f>P414-AK414-AL414-AM414-AN414</f>
        <v>0</v>
      </c>
      <c r="CE414" s="73">
        <f>P414-AQ414</f>
        <v>0</v>
      </c>
      <c r="CF414" s="73">
        <f>P414-AX414-BE414</f>
        <v>0</v>
      </c>
      <c r="CG414" s="73">
        <f>P414-BH414-BJ414-BL414-BN414-BP414-BR414-BT414-BV414-BX414-BZ414</f>
        <v>0</v>
      </c>
    </row>
    <row r="415" spans="1:85" s="15" customFormat="1" ht="56.25" customHeight="1">
      <c r="A415" s="68" t="s">
        <v>49</v>
      </c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0" t="s">
        <v>28</v>
      </c>
      <c r="P415" s="61">
        <v>1</v>
      </c>
      <c r="Q415" s="57">
        <f>P415-R415-S415-T415</f>
        <v>0</v>
      </c>
      <c r="R415" s="66"/>
      <c r="S415" s="66"/>
      <c r="T415" s="66">
        <v>1</v>
      </c>
      <c r="U415" s="66"/>
      <c r="V415" s="65">
        <v>1.5</v>
      </c>
      <c r="W415" s="63"/>
      <c r="X415" s="64"/>
      <c r="Y415" s="63"/>
      <c r="Z415" s="62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>
        <v>1</v>
      </c>
      <c r="AK415" s="37"/>
      <c r="AL415" s="37"/>
      <c r="AM415" s="37"/>
      <c r="AN415" s="45">
        <v>1</v>
      </c>
      <c r="AO415" s="45">
        <v>1</v>
      </c>
      <c r="AP415" s="81">
        <v>1</v>
      </c>
      <c r="AQ415" s="21">
        <f>SUM(AR415:AW415)</f>
        <v>1</v>
      </c>
      <c r="AR415" s="61"/>
      <c r="AS415" s="61"/>
      <c r="AT415" s="61"/>
      <c r="AU415" s="61">
        <v>1</v>
      </c>
      <c r="AV415" s="61"/>
      <c r="AW415" s="61"/>
      <c r="AX415" s="21">
        <f>SUM(AY415:BD415)</f>
        <v>0</v>
      </c>
      <c r="AY415" s="61"/>
      <c r="AZ415" s="61"/>
      <c r="BA415" s="61"/>
      <c r="BB415" s="61"/>
      <c r="BC415" s="61"/>
      <c r="BD415" s="61"/>
      <c r="BE415" s="61">
        <v>1</v>
      </c>
      <c r="BF415" s="61"/>
      <c r="BG415" s="75"/>
      <c r="BH415" s="61"/>
      <c r="BI415" s="61"/>
      <c r="BJ415" s="61"/>
      <c r="BK415" s="61"/>
      <c r="BL415" s="61"/>
      <c r="BM415" s="61"/>
      <c r="BN415" s="61">
        <v>1</v>
      </c>
      <c r="BO415" s="61">
        <v>1</v>
      </c>
      <c r="BP415" s="61"/>
      <c r="BQ415" s="61"/>
      <c r="BR415" s="61"/>
      <c r="BS415" s="61"/>
      <c r="BT415" s="61"/>
      <c r="BU415" s="61"/>
      <c r="BV415" s="61"/>
      <c r="BW415" s="61"/>
      <c r="BX415" s="61"/>
      <c r="BY415" s="61"/>
      <c r="BZ415" s="61"/>
      <c r="CA415" s="61"/>
      <c r="CB415" s="50"/>
      <c r="CC415" s="49">
        <f>P415-AA415-AG415-AI415-AJ415</f>
        <v>0</v>
      </c>
      <c r="CD415" s="49">
        <f>P415-AK415-AL415-AM415-AN415</f>
        <v>0</v>
      </c>
      <c r="CE415" s="73">
        <f>P415-AQ415</f>
        <v>0</v>
      </c>
      <c r="CF415" s="73">
        <f>P415-AX415-BE415</f>
        <v>0</v>
      </c>
      <c r="CG415" s="73">
        <f>P415-BH415-BJ415-BL415-BN415-BP415-BR415-BT415-BV415-BX415-BZ415</f>
        <v>0</v>
      </c>
    </row>
    <row r="416" spans="1:85" s="15" customFormat="1" ht="25.5">
      <c r="A416" s="68" t="s">
        <v>48</v>
      </c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0" t="s">
        <v>46</v>
      </c>
      <c r="P416" s="61">
        <v>1</v>
      </c>
      <c r="Q416" s="57">
        <f>P416-R416-S416-T416</f>
        <v>0</v>
      </c>
      <c r="R416" s="66"/>
      <c r="S416" s="66"/>
      <c r="T416" s="66">
        <v>1</v>
      </c>
      <c r="U416" s="66"/>
      <c r="V416" s="65">
        <v>1.3</v>
      </c>
      <c r="W416" s="63"/>
      <c r="X416" s="64"/>
      <c r="Y416" s="63"/>
      <c r="Z416" s="62"/>
      <c r="AA416" s="61"/>
      <c r="AB416" s="61"/>
      <c r="AC416" s="61"/>
      <c r="AD416" s="61"/>
      <c r="AE416" s="61"/>
      <c r="AF416" s="61"/>
      <c r="AG416" s="61">
        <v>1</v>
      </c>
      <c r="AH416" s="61"/>
      <c r="AI416" s="61"/>
      <c r="AJ416" s="61"/>
      <c r="AK416" s="37"/>
      <c r="AL416" s="37"/>
      <c r="AM416" s="37"/>
      <c r="AN416" s="45">
        <v>1</v>
      </c>
      <c r="AO416" s="45">
        <v>1</v>
      </c>
      <c r="AP416" s="81">
        <v>1</v>
      </c>
      <c r="AQ416" s="21">
        <f>SUM(AR416:AW416)</f>
        <v>1</v>
      </c>
      <c r="AR416" s="61"/>
      <c r="AS416" s="61"/>
      <c r="AT416" s="61"/>
      <c r="AU416" s="61"/>
      <c r="AV416" s="61"/>
      <c r="AW416" s="61">
        <v>1</v>
      </c>
      <c r="AX416" s="21">
        <f>SUM(AY416:BD416)</f>
        <v>0</v>
      </c>
      <c r="AY416" s="61"/>
      <c r="AZ416" s="61"/>
      <c r="BA416" s="61"/>
      <c r="BB416" s="61"/>
      <c r="BC416" s="61"/>
      <c r="BD416" s="61"/>
      <c r="BE416" s="61">
        <v>1</v>
      </c>
      <c r="BF416" s="61"/>
      <c r="BG416" s="75"/>
      <c r="BH416" s="61"/>
      <c r="BI416" s="61"/>
      <c r="BJ416" s="61"/>
      <c r="BK416" s="61"/>
      <c r="BL416" s="61"/>
      <c r="BM416" s="61"/>
      <c r="BN416" s="61"/>
      <c r="BO416" s="61"/>
      <c r="BP416" s="61"/>
      <c r="BQ416" s="61"/>
      <c r="BR416" s="61">
        <v>1</v>
      </c>
      <c r="BS416" s="61">
        <v>1</v>
      </c>
      <c r="BT416" s="61"/>
      <c r="BU416" s="61"/>
      <c r="BV416" s="61"/>
      <c r="BW416" s="61"/>
      <c r="BX416" s="61"/>
      <c r="BY416" s="61"/>
      <c r="BZ416" s="61"/>
      <c r="CA416" s="61"/>
      <c r="CB416" s="50"/>
      <c r="CC416" s="49">
        <f>P416-AA416-AG416-AI416-AJ416</f>
        <v>0</v>
      </c>
      <c r="CD416" s="49">
        <f>P416-AK416-AL416-AM416-AN416</f>
        <v>0</v>
      </c>
      <c r="CE416" s="73">
        <f>P416-AQ416</f>
        <v>0</v>
      </c>
      <c r="CF416" s="73">
        <f>P416-AX416-BE416</f>
        <v>0</v>
      </c>
      <c r="CG416" s="73">
        <f>P416-BH416-BJ416-BL416-BN416-BP416-BR416-BT416-BV416-BX416-BZ416</f>
        <v>0</v>
      </c>
    </row>
    <row r="417" spans="1:85" s="15" customFormat="1" ht="25.5">
      <c r="A417" s="68" t="s">
        <v>47</v>
      </c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0" t="s">
        <v>46</v>
      </c>
      <c r="P417" s="61">
        <v>1</v>
      </c>
      <c r="Q417" s="57">
        <f>P417-R417-S417-T417</f>
        <v>0</v>
      </c>
      <c r="R417" s="66"/>
      <c r="S417" s="66"/>
      <c r="T417" s="66">
        <v>1</v>
      </c>
      <c r="U417" s="66"/>
      <c r="V417" s="65">
        <v>1.3</v>
      </c>
      <c r="W417" s="63"/>
      <c r="X417" s="64"/>
      <c r="Y417" s="63"/>
      <c r="Z417" s="62"/>
      <c r="AA417" s="61"/>
      <c r="AB417" s="61"/>
      <c r="AC417" s="61"/>
      <c r="AD417" s="61"/>
      <c r="AE417" s="61"/>
      <c r="AF417" s="61"/>
      <c r="AG417" s="61">
        <v>1</v>
      </c>
      <c r="AH417" s="61"/>
      <c r="AI417" s="61"/>
      <c r="AJ417" s="61"/>
      <c r="AK417" s="37"/>
      <c r="AL417" s="37"/>
      <c r="AM417" s="37"/>
      <c r="AN417" s="45">
        <v>1</v>
      </c>
      <c r="AO417" s="45">
        <v>1</v>
      </c>
      <c r="AP417" s="81">
        <v>1</v>
      </c>
      <c r="AQ417" s="21">
        <f>SUM(AR417:AW417)</f>
        <v>1</v>
      </c>
      <c r="AR417" s="61"/>
      <c r="AS417" s="61"/>
      <c r="AT417" s="61"/>
      <c r="AU417" s="61"/>
      <c r="AV417" s="61"/>
      <c r="AW417" s="61">
        <v>1</v>
      </c>
      <c r="AX417" s="21">
        <f>SUM(AY417:BD417)</f>
        <v>0</v>
      </c>
      <c r="AY417" s="61"/>
      <c r="AZ417" s="61"/>
      <c r="BA417" s="61"/>
      <c r="BB417" s="61"/>
      <c r="BC417" s="61"/>
      <c r="BD417" s="61"/>
      <c r="BE417" s="61">
        <v>1</v>
      </c>
      <c r="BF417" s="61"/>
      <c r="BG417" s="75"/>
      <c r="BH417" s="61"/>
      <c r="BI417" s="61"/>
      <c r="BJ417" s="61"/>
      <c r="BK417" s="61"/>
      <c r="BL417" s="61"/>
      <c r="BM417" s="61"/>
      <c r="BN417" s="61"/>
      <c r="BO417" s="61"/>
      <c r="BP417" s="61"/>
      <c r="BQ417" s="61"/>
      <c r="BR417" s="61"/>
      <c r="BS417" s="61"/>
      <c r="BT417" s="61">
        <v>1</v>
      </c>
      <c r="BU417" s="61">
        <v>1</v>
      </c>
      <c r="BV417" s="61"/>
      <c r="BW417" s="61"/>
      <c r="BX417" s="61"/>
      <c r="BY417" s="61"/>
      <c r="BZ417" s="61"/>
      <c r="CA417" s="61"/>
      <c r="CB417" s="50"/>
      <c r="CC417" s="49">
        <f>P417-AA417-AG417-AI417-AJ417</f>
        <v>0</v>
      </c>
      <c r="CD417" s="49">
        <f>P417-AK417-AL417-AM417-AN417</f>
        <v>0</v>
      </c>
      <c r="CE417" s="73">
        <f>P417-AQ417</f>
        <v>0</v>
      </c>
      <c r="CF417" s="73">
        <f>P417-AX417-BE417</f>
        <v>0</v>
      </c>
      <c r="CG417" s="73">
        <f>P417-BH417-BJ417-BL417-BN417-BP417-BR417-BT417-BV417-BX417-BZ417</f>
        <v>0</v>
      </c>
    </row>
    <row r="418" spans="1:85" s="15" customFormat="1" ht="25.5">
      <c r="A418" s="68" t="s">
        <v>45</v>
      </c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0" t="s">
        <v>37</v>
      </c>
      <c r="P418" s="61">
        <v>1</v>
      </c>
      <c r="Q418" s="57">
        <f>P418-R418-S418-T418</f>
        <v>0</v>
      </c>
      <c r="R418" s="66"/>
      <c r="S418" s="66"/>
      <c r="T418" s="66">
        <v>1</v>
      </c>
      <c r="U418" s="66"/>
      <c r="V418" s="65">
        <v>1.1499999999999999</v>
      </c>
      <c r="W418" s="63"/>
      <c r="X418" s="64"/>
      <c r="Y418" s="63"/>
      <c r="Z418" s="62"/>
      <c r="AA418" s="61"/>
      <c r="AB418" s="61"/>
      <c r="AC418" s="61"/>
      <c r="AD418" s="61"/>
      <c r="AE418" s="61"/>
      <c r="AF418" s="61"/>
      <c r="AG418" s="61"/>
      <c r="AH418" s="61"/>
      <c r="AI418" s="61">
        <v>1</v>
      </c>
      <c r="AJ418" s="61"/>
      <c r="AK418" s="37"/>
      <c r="AL418" s="37"/>
      <c r="AM418" s="37"/>
      <c r="AN418" s="45">
        <v>1</v>
      </c>
      <c r="AO418" s="45">
        <v>1</v>
      </c>
      <c r="AP418" s="81">
        <v>1</v>
      </c>
      <c r="AQ418" s="21">
        <f>SUM(AR418:AW418)</f>
        <v>1</v>
      </c>
      <c r="AR418" s="61"/>
      <c r="AS418" s="61"/>
      <c r="AT418" s="61"/>
      <c r="AU418" s="61"/>
      <c r="AV418" s="61"/>
      <c r="AW418" s="61">
        <v>1</v>
      </c>
      <c r="AX418" s="21">
        <f>SUM(AY418:BD418)</f>
        <v>0</v>
      </c>
      <c r="AY418" s="61"/>
      <c r="AZ418" s="61"/>
      <c r="BA418" s="61"/>
      <c r="BB418" s="61"/>
      <c r="BC418" s="61"/>
      <c r="BD418" s="61"/>
      <c r="BE418" s="61">
        <v>1</v>
      </c>
      <c r="BF418" s="61"/>
      <c r="BG418" s="75"/>
      <c r="BH418" s="61"/>
      <c r="BI418" s="61"/>
      <c r="BJ418" s="61"/>
      <c r="BK418" s="61"/>
      <c r="BL418" s="61"/>
      <c r="BM418" s="61"/>
      <c r="BN418" s="61"/>
      <c r="BO418" s="61"/>
      <c r="BP418" s="61"/>
      <c r="BQ418" s="61"/>
      <c r="BR418" s="61">
        <v>1</v>
      </c>
      <c r="BS418" s="61">
        <v>1</v>
      </c>
      <c r="BT418" s="61"/>
      <c r="BU418" s="61"/>
      <c r="BV418" s="61"/>
      <c r="BW418" s="61"/>
      <c r="BX418" s="61"/>
      <c r="BY418" s="61"/>
      <c r="BZ418" s="61"/>
      <c r="CA418" s="61"/>
      <c r="CB418" s="50"/>
      <c r="CC418" s="49">
        <f>P418-AA418-AG418-AI418-AJ418</f>
        <v>0</v>
      </c>
      <c r="CD418" s="49">
        <f>P418-AK418-AL418-AM418-AN418</f>
        <v>0</v>
      </c>
      <c r="CE418" s="73">
        <f>P418-AQ418</f>
        <v>0</v>
      </c>
      <c r="CF418" s="73">
        <f>P418-AX418-BE418</f>
        <v>0</v>
      </c>
      <c r="CG418" s="73">
        <f>P418-BH418-BJ418-BL418-BN418-BP418-BR418-BT418-BV418-BX418-BZ418</f>
        <v>0</v>
      </c>
    </row>
    <row r="419" spans="1:85" s="15" customFormat="1" ht="25.5">
      <c r="A419" s="68" t="s">
        <v>44</v>
      </c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40" t="s">
        <v>43</v>
      </c>
      <c r="P419" s="61">
        <v>1</v>
      </c>
      <c r="Q419" s="57">
        <f>P419-R419-S419-T419</f>
        <v>0</v>
      </c>
      <c r="R419" s="66"/>
      <c r="S419" s="66"/>
      <c r="T419" s="66">
        <v>1</v>
      </c>
      <c r="U419" s="66"/>
      <c r="V419" s="65">
        <v>1.1499999999999999</v>
      </c>
      <c r="W419" s="63"/>
      <c r="X419" s="64"/>
      <c r="Y419" s="63"/>
      <c r="Z419" s="62"/>
      <c r="AA419" s="61"/>
      <c r="AB419" s="61"/>
      <c r="AC419" s="61"/>
      <c r="AD419" s="61"/>
      <c r="AE419" s="61"/>
      <c r="AF419" s="61"/>
      <c r="AG419" s="61"/>
      <c r="AH419" s="61"/>
      <c r="AI419" s="61">
        <v>1</v>
      </c>
      <c r="AJ419" s="61"/>
      <c r="AK419" s="37"/>
      <c r="AL419" s="37"/>
      <c r="AM419" s="37"/>
      <c r="AN419" s="45">
        <v>1</v>
      </c>
      <c r="AO419" s="45">
        <v>1</v>
      </c>
      <c r="AP419" s="81">
        <v>1</v>
      </c>
      <c r="AQ419" s="21">
        <f>SUM(AR419:AW419)</f>
        <v>1</v>
      </c>
      <c r="AR419" s="61"/>
      <c r="AS419" s="61"/>
      <c r="AT419" s="61"/>
      <c r="AU419" s="61"/>
      <c r="AV419" s="61">
        <v>1</v>
      </c>
      <c r="AW419" s="61"/>
      <c r="AX419" s="21">
        <f>SUM(AY419:BD419)</f>
        <v>0</v>
      </c>
      <c r="AY419" s="61"/>
      <c r="AZ419" s="61"/>
      <c r="BA419" s="61"/>
      <c r="BB419" s="61"/>
      <c r="BC419" s="61"/>
      <c r="BD419" s="61"/>
      <c r="BE419" s="61">
        <v>1</v>
      </c>
      <c r="BF419" s="61"/>
      <c r="BG419" s="75"/>
      <c r="BH419" s="61"/>
      <c r="BI419" s="61"/>
      <c r="BJ419" s="61"/>
      <c r="BK419" s="61"/>
      <c r="BL419" s="61"/>
      <c r="BM419" s="61"/>
      <c r="BN419" s="61"/>
      <c r="BO419" s="61"/>
      <c r="BP419" s="61"/>
      <c r="BQ419" s="61"/>
      <c r="BR419" s="61">
        <v>1</v>
      </c>
      <c r="BS419" s="61">
        <v>1</v>
      </c>
      <c r="BT419" s="61"/>
      <c r="BU419" s="61"/>
      <c r="BV419" s="61"/>
      <c r="BW419" s="61"/>
      <c r="BX419" s="61"/>
      <c r="BY419" s="61"/>
      <c r="BZ419" s="61"/>
      <c r="CA419" s="61"/>
      <c r="CB419" s="85"/>
      <c r="CC419" s="49">
        <f>P419-AA419-AG419-AI419-AJ419</f>
        <v>0</v>
      </c>
      <c r="CD419" s="49">
        <f>P419-AK419-AL419-AM419-AN419</f>
        <v>0</v>
      </c>
      <c r="CE419" s="73">
        <f>P419-AQ419</f>
        <v>0</v>
      </c>
      <c r="CF419" s="73">
        <f>P419-AX419-BE419</f>
        <v>0</v>
      </c>
      <c r="CG419" s="73">
        <f>P419-BH419-BJ419-BL419-BN419-BP419-BR419-BT419-BV419-BX419-BZ419</f>
        <v>0</v>
      </c>
    </row>
    <row r="420" spans="1:85" s="15" customFormat="1" ht="25.5">
      <c r="A420" s="68" t="s">
        <v>42</v>
      </c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40" t="s">
        <v>37</v>
      </c>
      <c r="P420" s="61">
        <v>1</v>
      </c>
      <c r="Q420" s="57">
        <f>P420-R420-S420-T420</f>
        <v>0</v>
      </c>
      <c r="R420" s="66"/>
      <c r="S420" s="66"/>
      <c r="T420" s="66">
        <v>1</v>
      </c>
      <c r="U420" s="66"/>
      <c r="V420" s="65">
        <v>1.1499999999999999</v>
      </c>
      <c r="W420" s="63"/>
      <c r="X420" s="64"/>
      <c r="Y420" s="63"/>
      <c r="Z420" s="62"/>
      <c r="AA420" s="61"/>
      <c r="AB420" s="61"/>
      <c r="AC420" s="61"/>
      <c r="AD420" s="61"/>
      <c r="AE420" s="61"/>
      <c r="AF420" s="61"/>
      <c r="AG420" s="61"/>
      <c r="AH420" s="61"/>
      <c r="AI420" s="61">
        <v>1</v>
      </c>
      <c r="AJ420" s="61"/>
      <c r="AK420" s="37"/>
      <c r="AL420" s="37"/>
      <c r="AM420" s="37"/>
      <c r="AN420" s="45">
        <v>1</v>
      </c>
      <c r="AO420" s="45">
        <v>1</v>
      </c>
      <c r="AP420" s="81">
        <v>1</v>
      </c>
      <c r="AQ420" s="21">
        <f>SUM(AR420:AW420)</f>
        <v>1</v>
      </c>
      <c r="AR420" s="61"/>
      <c r="AS420" s="61"/>
      <c r="AT420" s="61"/>
      <c r="AU420" s="61"/>
      <c r="AV420" s="61">
        <v>1</v>
      </c>
      <c r="AW420" s="61"/>
      <c r="AX420" s="21">
        <f>SUM(AY420:BD420)</f>
        <v>0</v>
      </c>
      <c r="AY420" s="61"/>
      <c r="AZ420" s="61"/>
      <c r="BA420" s="61"/>
      <c r="BB420" s="61"/>
      <c r="BC420" s="61"/>
      <c r="BD420" s="61"/>
      <c r="BE420" s="61">
        <v>1</v>
      </c>
      <c r="BF420" s="61"/>
      <c r="BG420" s="75"/>
      <c r="BH420" s="61"/>
      <c r="BI420" s="61"/>
      <c r="BJ420" s="61"/>
      <c r="BK420" s="61"/>
      <c r="BL420" s="61"/>
      <c r="BM420" s="61"/>
      <c r="BN420" s="61">
        <v>1</v>
      </c>
      <c r="BO420" s="61">
        <v>1</v>
      </c>
      <c r="BP420" s="61"/>
      <c r="BQ420" s="61"/>
      <c r="BR420" s="61"/>
      <c r="BS420" s="61"/>
      <c r="BT420" s="61"/>
      <c r="BU420" s="61"/>
      <c r="BV420" s="61"/>
      <c r="BW420" s="61"/>
      <c r="BX420" s="61"/>
      <c r="BY420" s="61"/>
      <c r="BZ420" s="61"/>
      <c r="CA420" s="61"/>
      <c r="CB420" s="85"/>
      <c r="CC420" s="49">
        <f>P420-AA420-AG420-AI420-AJ420</f>
        <v>0</v>
      </c>
      <c r="CD420" s="49">
        <f>P420-AK420-AL420-AM420-AN420</f>
        <v>0</v>
      </c>
      <c r="CE420" s="73">
        <f>P420-AQ420</f>
        <v>0</v>
      </c>
      <c r="CF420" s="73">
        <f>P420-AX420-BE420</f>
        <v>0</v>
      </c>
      <c r="CG420" s="73">
        <f>P420-BH420-BJ420-BL420-BN420-BP420-BR420-BT420-BV420-BX420-BZ420</f>
        <v>0</v>
      </c>
    </row>
    <row r="421" spans="1:85" s="15" customFormat="1" ht="25.5">
      <c r="A421" s="68" t="s">
        <v>41</v>
      </c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40" t="s">
        <v>37</v>
      </c>
      <c r="P421" s="61">
        <v>1</v>
      </c>
      <c r="Q421" s="57">
        <f>P421-R421-S421-T421</f>
        <v>0</v>
      </c>
      <c r="R421" s="66"/>
      <c r="S421" s="66"/>
      <c r="T421" s="66">
        <v>1</v>
      </c>
      <c r="U421" s="66"/>
      <c r="V421" s="65">
        <v>1.1499999999999999</v>
      </c>
      <c r="W421" s="63"/>
      <c r="X421" s="64"/>
      <c r="Y421" s="63"/>
      <c r="Z421" s="62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>
        <v>1</v>
      </c>
      <c r="AK421" s="37"/>
      <c r="AL421" s="37"/>
      <c r="AM421" s="37"/>
      <c r="AN421" s="45">
        <v>1</v>
      </c>
      <c r="AO421" s="45">
        <v>1</v>
      </c>
      <c r="AP421" s="81">
        <v>1</v>
      </c>
      <c r="AQ421" s="21">
        <f>SUM(AR421:AW421)</f>
        <v>1</v>
      </c>
      <c r="AR421" s="61"/>
      <c r="AS421" s="61"/>
      <c r="AT421" s="61">
        <v>1</v>
      </c>
      <c r="AU421" s="61"/>
      <c r="AV421" s="61"/>
      <c r="AW421" s="61"/>
      <c r="AX421" s="21">
        <f>SUM(AY421:BD421)</f>
        <v>0</v>
      </c>
      <c r="AY421" s="61"/>
      <c r="AZ421" s="61"/>
      <c r="BA421" s="61"/>
      <c r="BB421" s="61"/>
      <c r="BC421" s="61"/>
      <c r="BD421" s="61"/>
      <c r="BE421" s="61">
        <v>1</v>
      </c>
      <c r="BF421" s="61"/>
      <c r="BG421" s="75"/>
      <c r="BH421" s="61"/>
      <c r="BI421" s="61"/>
      <c r="BJ421" s="61">
        <v>1</v>
      </c>
      <c r="BK421" s="61"/>
      <c r="BL421" s="61"/>
      <c r="BM421" s="61"/>
      <c r="BN421" s="61"/>
      <c r="BO421" s="61"/>
      <c r="BP421" s="61"/>
      <c r="BQ421" s="61"/>
      <c r="BR421" s="61"/>
      <c r="BS421" s="61"/>
      <c r="BT421" s="61"/>
      <c r="BU421" s="61"/>
      <c r="BV421" s="61"/>
      <c r="BW421" s="61"/>
      <c r="BX421" s="61"/>
      <c r="BY421" s="61"/>
      <c r="BZ421" s="61"/>
      <c r="CA421" s="61"/>
      <c r="CB421" s="85"/>
      <c r="CC421" s="49">
        <f>P421-AA421-AG421-AI421-AJ421</f>
        <v>0</v>
      </c>
      <c r="CD421" s="49">
        <f>P421-AK421-AL421-AM421-AN421</f>
        <v>0</v>
      </c>
      <c r="CE421" s="73">
        <f>P421-AQ421</f>
        <v>0</v>
      </c>
      <c r="CF421" s="73">
        <f>P421-AX421-BE421</f>
        <v>0</v>
      </c>
      <c r="CG421" s="73">
        <f>P421-BH421-BJ421-BL421-BN421-BP421-BR421-BT421-BV421-BX421-BZ421</f>
        <v>0</v>
      </c>
    </row>
    <row r="422" spans="1:85" s="15" customFormat="1" ht="25.5">
      <c r="A422" s="68" t="s">
        <v>40</v>
      </c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40" t="s">
        <v>37</v>
      </c>
      <c r="P422" s="61">
        <v>1</v>
      </c>
      <c r="Q422" s="57">
        <f>P422-R422-S422-T422</f>
        <v>0</v>
      </c>
      <c r="R422" s="66"/>
      <c r="S422" s="66"/>
      <c r="T422" s="66">
        <v>1</v>
      </c>
      <c r="U422" s="66"/>
      <c r="V422" s="65">
        <v>1.1499999999999999</v>
      </c>
      <c r="W422" s="63"/>
      <c r="X422" s="64"/>
      <c r="Y422" s="63"/>
      <c r="Z422" s="62"/>
      <c r="AA422" s="61"/>
      <c r="AB422" s="61"/>
      <c r="AC422" s="61"/>
      <c r="AD422" s="61"/>
      <c r="AE422" s="61"/>
      <c r="AF422" s="61"/>
      <c r="AG422" s="61">
        <v>1</v>
      </c>
      <c r="AH422" s="61"/>
      <c r="AI422" s="61"/>
      <c r="AJ422" s="61"/>
      <c r="AK422" s="37"/>
      <c r="AL422" s="37"/>
      <c r="AM422" s="37"/>
      <c r="AN422" s="45">
        <v>1</v>
      </c>
      <c r="AO422" s="45">
        <v>1</v>
      </c>
      <c r="AP422" s="81">
        <v>1</v>
      </c>
      <c r="AQ422" s="21">
        <f>SUM(AR422:AW422)</f>
        <v>1</v>
      </c>
      <c r="AR422" s="61"/>
      <c r="AS422" s="61"/>
      <c r="AT422" s="61"/>
      <c r="AU422" s="61">
        <v>1</v>
      </c>
      <c r="AV422" s="61"/>
      <c r="AW422" s="61"/>
      <c r="AX422" s="21">
        <f>SUM(AY422:BD422)</f>
        <v>0</v>
      </c>
      <c r="AY422" s="61"/>
      <c r="AZ422" s="61"/>
      <c r="BA422" s="61"/>
      <c r="BB422" s="61"/>
      <c r="BC422" s="61"/>
      <c r="BD422" s="61"/>
      <c r="BE422" s="61">
        <v>1</v>
      </c>
      <c r="BF422" s="61"/>
      <c r="BG422" s="75"/>
      <c r="BH422" s="61"/>
      <c r="BI422" s="61"/>
      <c r="BJ422" s="61"/>
      <c r="BK422" s="61"/>
      <c r="BL422" s="61">
        <v>1</v>
      </c>
      <c r="BM422" s="61"/>
      <c r="BN422" s="61"/>
      <c r="BO422" s="61"/>
      <c r="BP422" s="61"/>
      <c r="BQ422" s="61"/>
      <c r="BR422" s="61"/>
      <c r="BS422" s="61"/>
      <c r="BT422" s="61"/>
      <c r="BU422" s="61"/>
      <c r="BV422" s="61"/>
      <c r="BW422" s="61"/>
      <c r="BX422" s="61"/>
      <c r="BY422" s="61"/>
      <c r="BZ422" s="61"/>
      <c r="CA422" s="61"/>
      <c r="CB422" s="85"/>
      <c r="CC422" s="49">
        <f>P422-AA422-AG422-AI422-AJ422</f>
        <v>0</v>
      </c>
      <c r="CD422" s="49">
        <f>P422-AK422-AL422-AM422-AN422</f>
        <v>0</v>
      </c>
      <c r="CE422" s="73">
        <f>P422-AQ422</f>
        <v>0</v>
      </c>
      <c r="CF422" s="73">
        <f>P422-AX422-BE422</f>
        <v>0</v>
      </c>
      <c r="CG422" s="73">
        <f>P422-BH422-BJ422-BL422-BN422-BP422-BR422-BT422-BV422-BX422-BZ422</f>
        <v>0</v>
      </c>
    </row>
    <row r="423" spans="1:85" s="15" customFormat="1" ht="25.5">
      <c r="A423" s="68" t="s">
        <v>39</v>
      </c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40" t="s">
        <v>37</v>
      </c>
      <c r="P423" s="61">
        <v>1</v>
      </c>
      <c r="Q423" s="57">
        <f>P423-R423-S423-T423</f>
        <v>0</v>
      </c>
      <c r="R423" s="66"/>
      <c r="S423" s="66"/>
      <c r="T423" s="66">
        <v>1</v>
      </c>
      <c r="U423" s="66"/>
      <c r="V423" s="65">
        <v>1.1499999999999999</v>
      </c>
      <c r="W423" s="63"/>
      <c r="X423" s="64"/>
      <c r="Y423" s="63"/>
      <c r="Z423" s="62"/>
      <c r="AA423" s="61"/>
      <c r="AB423" s="61"/>
      <c r="AC423" s="61"/>
      <c r="AD423" s="61"/>
      <c r="AE423" s="61"/>
      <c r="AF423" s="61"/>
      <c r="AG423" s="61">
        <v>1</v>
      </c>
      <c r="AH423" s="61"/>
      <c r="AI423" s="61"/>
      <c r="AJ423" s="61"/>
      <c r="AK423" s="37"/>
      <c r="AL423" s="37"/>
      <c r="AM423" s="37"/>
      <c r="AN423" s="45">
        <v>1</v>
      </c>
      <c r="AO423" s="45">
        <v>1</v>
      </c>
      <c r="AP423" s="81">
        <v>1</v>
      </c>
      <c r="AQ423" s="21">
        <f>SUM(AR423:AW423)</f>
        <v>1</v>
      </c>
      <c r="AR423" s="61"/>
      <c r="AS423" s="61"/>
      <c r="AT423" s="61"/>
      <c r="AU423" s="61"/>
      <c r="AV423" s="61"/>
      <c r="AW423" s="61">
        <v>1</v>
      </c>
      <c r="AX423" s="21">
        <f>SUM(AY423:BD423)</f>
        <v>0</v>
      </c>
      <c r="AY423" s="61"/>
      <c r="AZ423" s="61"/>
      <c r="BA423" s="61"/>
      <c r="BB423" s="61"/>
      <c r="BC423" s="61"/>
      <c r="BD423" s="61"/>
      <c r="BE423" s="61">
        <v>1</v>
      </c>
      <c r="BF423" s="61"/>
      <c r="BG423" s="75"/>
      <c r="BH423" s="61"/>
      <c r="BI423" s="61"/>
      <c r="BJ423" s="61"/>
      <c r="BK423" s="61"/>
      <c r="BL423" s="61"/>
      <c r="BM423" s="61"/>
      <c r="BN423" s="61"/>
      <c r="BO423" s="61"/>
      <c r="BP423" s="61"/>
      <c r="BQ423" s="61"/>
      <c r="BR423" s="61">
        <v>1</v>
      </c>
      <c r="BS423" s="61">
        <v>1</v>
      </c>
      <c r="BT423" s="61"/>
      <c r="BU423" s="61"/>
      <c r="BV423" s="61"/>
      <c r="BW423" s="61"/>
      <c r="BX423" s="61"/>
      <c r="BY423" s="61"/>
      <c r="BZ423" s="61"/>
      <c r="CA423" s="61"/>
      <c r="CB423" s="85"/>
      <c r="CC423" s="49">
        <f>P423-AA423-AG423-AI423-AJ423</f>
        <v>0</v>
      </c>
      <c r="CD423" s="49">
        <f>P423-AK423-AL423-AM423-AN423</f>
        <v>0</v>
      </c>
      <c r="CE423" s="73">
        <f>P423-AQ423</f>
        <v>0</v>
      </c>
      <c r="CF423" s="73">
        <f>P423-AX423-BE423</f>
        <v>0</v>
      </c>
      <c r="CG423" s="73">
        <f>P423-BH423-BJ423-BL423-BN423-BP423-BR423-BT423-BV423-BX423-BZ423</f>
        <v>0</v>
      </c>
    </row>
    <row r="424" spans="1:85" s="15" customFormat="1" ht="25.5">
      <c r="A424" s="68" t="s">
        <v>38</v>
      </c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40" t="s">
        <v>37</v>
      </c>
      <c r="P424" s="61">
        <v>1</v>
      </c>
      <c r="Q424" s="57">
        <f>P424-R424-S424-T424</f>
        <v>0</v>
      </c>
      <c r="R424" s="66"/>
      <c r="S424" s="66"/>
      <c r="T424" s="66">
        <v>1</v>
      </c>
      <c r="U424" s="66"/>
      <c r="V424" s="65">
        <v>1.1499999999999999</v>
      </c>
      <c r="W424" s="63"/>
      <c r="X424" s="64"/>
      <c r="Y424" s="63"/>
      <c r="Z424" s="62"/>
      <c r="AA424" s="61"/>
      <c r="AB424" s="61"/>
      <c r="AC424" s="61"/>
      <c r="AD424" s="61"/>
      <c r="AE424" s="61"/>
      <c r="AF424" s="61"/>
      <c r="AG424" s="61">
        <v>1</v>
      </c>
      <c r="AH424" s="61"/>
      <c r="AI424" s="61"/>
      <c r="AJ424" s="61"/>
      <c r="AK424" s="37"/>
      <c r="AL424" s="37"/>
      <c r="AM424" s="37"/>
      <c r="AN424" s="45">
        <v>1</v>
      </c>
      <c r="AO424" s="45">
        <v>1</v>
      </c>
      <c r="AP424" s="81">
        <v>1</v>
      </c>
      <c r="AQ424" s="21">
        <f>SUM(AR424:AW424)</f>
        <v>1</v>
      </c>
      <c r="AR424" s="61"/>
      <c r="AS424" s="61">
        <v>1</v>
      </c>
      <c r="AT424" s="61"/>
      <c r="AU424" s="61"/>
      <c r="AV424" s="61"/>
      <c r="AW424" s="61"/>
      <c r="AX424" s="21">
        <f>SUM(AY424:BD424)</f>
        <v>0</v>
      </c>
      <c r="AY424" s="61"/>
      <c r="AZ424" s="61"/>
      <c r="BA424" s="61"/>
      <c r="BB424" s="61"/>
      <c r="BC424" s="61"/>
      <c r="BD424" s="61"/>
      <c r="BE424" s="61">
        <v>1</v>
      </c>
      <c r="BF424" s="61"/>
      <c r="BG424" s="75"/>
      <c r="BH424" s="61">
        <v>1</v>
      </c>
      <c r="BI424" s="61">
        <v>1</v>
      </c>
      <c r="BJ424" s="61"/>
      <c r="BK424" s="61"/>
      <c r="BL424" s="61"/>
      <c r="BM424" s="61"/>
      <c r="BN424" s="61"/>
      <c r="BO424" s="61"/>
      <c r="BP424" s="61"/>
      <c r="BQ424" s="61"/>
      <c r="BR424" s="61"/>
      <c r="BS424" s="61"/>
      <c r="BT424" s="61"/>
      <c r="BU424" s="61"/>
      <c r="BV424" s="61"/>
      <c r="BW424" s="61"/>
      <c r="BX424" s="61"/>
      <c r="BY424" s="61"/>
      <c r="BZ424" s="61"/>
      <c r="CA424" s="61"/>
      <c r="CB424" s="85"/>
      <c r="CC424" s="49">
        <f>P424-AA424-AG424-AI424-AJ424</f>
        <v>0</v>
      </c>
      <c r="CD424" s="49">
        <f>P424-AK424-AL424-AM424-AN424</f>
        <v>0</v>
      </c>
      <c r="CE424" s="73">
        <f>P424-AQ424</f>
        <v>0</v>
      </c>
      <c r="CF424" s="73">
        <f>P424-AX424-BE424</f>
        <v>0</v>
      </c>
      <c r="CG424" s="73">
        <f>P424-BH424-BJ424-BL424-BN424-BP424-BR424-BT424-BV424-BX424-BZ424</f>
        <v>0</v>
      </c>
    </row>
    <row r="425" spans="1:85" s="15" customFormat="1">
      <c r="A425" s="68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40" t="s">
        <v>37</v>
      </c>
      <c r="P425" s="61"/>
      <c r="Q425" s="57">
        <f>P425-R425-S425-T425</f>
        <v>0</v>
      </c>
      <c r="R425" s="66"/>
      <c r="S425" s="66"/>
      <c r="T425" s="66"/>
      <c r="U425" s="66"/>
      <c r="V425" s="65"/>
      <c r="W425" s="63"/>
      <c r="X425" s="64"/>
      <c r="Y425" s="63"/>
      <c r="Z425" s="62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37"/>
      <c r="AL425" s="37"/>
      <c r="AM425" s="37"/>
      <c r="AN425" s="45"/>
      <c r="AO425" s="45"/>
      <c r="AP425" s="81"/>
      <c r="AQ425" s="21">
        <f>SUM(AR425:AW425)</f>
        <v>0</v>
      </c>
      <c r="AR425" s="61"/>
      <c r="AS425" s="61"/>
      <c r="AT425" s="61"/>
      <c r="AU425" s="61"/>
      <c r="AV425" s="61"/>
      <c r="AW425" s="61"/>
      <c r="AX425" s="21">
        <f>SUM(AY425:BD425)</f>
        <v>0</v>
      </c>
      <c r="AY425" s="61"/>
      <c r="AZ425" s="61"/>
      <c r="BA425" s="61"/>
      <c r="BB425" s="61"/>
      <c r="BC425" s="61"/>
      <c r="BD425" s="61"/>
      <c r="BE425" s="61"/>
      <c r="BF425" s="61"/>
      <c r="BG425" s="75"/>
      <c r="BH425" s="61"/>
      <c r="BI425" s="61"/>
      <c r="BJ425" s="61"/>
      <c r="BK425" s="61"/>
      <c r="BL425" s="61"/>
      <c r="BM425" s="61"/>
      <c r="BN425" s="61"/>
      <c r="BO425" s="61"/>
      <c r="BP425" s="61"/>
      <c r="BQ425" s="61"/>
      <c r="BR425" s="61"/>
      <c r="BS425" s="61"/>
      <c r="BT425" s="61"/>
      <c r="BU425" s="61"/>
      <c r="BV425" s="61"/>
      <c r="BW425" s="61"/>
      <c r="BX425" s="61"/>
      <c r="BY425" s="61"/>
      <c r="BZ425" s="61"/>
      <c r="CA425" s="61"/>
      <c r="CB425" s="85"/>
      <c r="CC425" s="49">
        <f>P425-AA425-AG425-AI425-AJ425</f>
        <v>0</v>
      </c>
      <c r="CD425" s="49">
        <f>P425-AK425-AL425-AM425-AN425</f>
        <v>0</v>
      </c>
      <c r="CE425" s="73">
        <f>P425-AQ425</f>
        <v>0</v>
      </c>
      <c r="CF425" s="73">
        <f>P425-AX425-BE425</f>
        <v>0</v>
      </c>
      <c r="CG425" s="73">
        <f>P425-BH425-BJ425-BL425-BN425-BP425-BR425-BT425-BV425-BX425-BZ425</f>
        <v>0</v>
      </c>
    </row>
    <row r="426" spans="1:85" s="15" customFormat="1" ht="25.5">
      <c r="A426" s="68" t="s">
        <v>36</v>
      </c>
      <c r="B426" s="84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37" t="s">
        <v>33</v>
      </c>
      <c r="P426" s="61">
        <v>1</v>
      </c>
      <c r="Q426" s="57">
        <f>P426-R426-S426-T426</f>
        <v>0</v>
      </c>
      <c r="R426" s="66"/>
      <c r="S426" s="66">
        <v>1</v>
      </c>
      <c r="T426" s="66"/>
      <c r="U426" s="66"/>
      <c r="V426" s="65">
        <v>1</v>
      </c>
      <c r="W426" s="63"/>
      <c r="X426" s="64"/>
      <c r="Y426" s="63"/>
      <c r="Z426" s="62"/>
      <c r="AA426" s="61"/>
      <c r="AB426" s="61"/>
      <c r="AC426" s="61"/>
      <c r="AD426" s="61"/>
      <c r="AE426" s="61"/>
      <c r="AF426" s="61"/>
      <c r="AG426" s="61">
        <v>1</v>
      </c>
      <c r="AH426" s="61"/>
      <c r="AI426" s="61"/>
      <c r="AJ426" s="61"/>
      <c r="AK426" s="37"/>
      <c r="AL426" s="37"/>
      <c r="AM426" s="37"/>
      <c r="AN426" s="45">
        <v>1</v>
      </c>
      <c r="AO426" s="45">
        <v>1</v>
      </c>
      <c r="AP426" s="81">
        <v>1</v>
      </c>
      <c r="AQ426" s="21">
        <f>SUM(AR426:AW426)</f>
        <v>1</v>
      </c>
      <c r="AR426" s="61"/>
      <c r="AS426" s="61"/>
      <c r="AT426" s="61">
        <v>1</v>
      </c>
      <c r="AU426" s="61"/>
      <c r="AV426" s="61"/>
      <c r="AW426" s="61"/>
      <c r="AX426" s="21">
        <f>SUM(AY426:BD426)</f>
        <v>0</v>
      </c>
      <c r="AY426" s="61"/>
      <c r="AZ426" s="61"/>
      <c r="BA426" s="61"/>
      <c r="BB426" s="61"/>
      <c r="BC426" s="61"/>
      <c r="BD426" s="61"/>
      <c r="BE426" s="61">
        <v>1</v>
      </c>
      <c r="BF426" s="61"/>
      <c r="BG426" s="75"/>
      <c r="BH426" s="61"/>
      <c r="BI426" s="61"/>
      <c r="BJ426" s="61">
        <v>1</v>
      </c>
      <c r="BK426" s="61">
        <v>1</v>
      </c>
      <c r="BL426" s="61"/>
      <c r="BM426" s="61"/>
      <c r="BN426" s="61"/>
      <c r="BO426" s="61"/>
      <c r="BP426" s="61"/>
      <c r="BQ426" s="61"/>
      <c r="BR426" s="61"/>
      <c r="BS426" s="61"/>
      <c r="BT426" s="61"/>
      <c r="BU426" s="61"/>
      <c r="BV426" s="61"/>
      <c r="BW426" s="61"/>
      <c r="BX426" s="61"/>
      <c r="BY426" s="61"/>
      <c r="BZ426" s="61"/>
      <c r="CA426" s="61"/>
      <c r="CB426" s="50"/>
      <c r="CC426" s="49">
        <f>P426-AA426-AG426-AI426-AJ426</f>
        <v>0</v>
      </c>
      <c r="CD426" s="49">
        <f>P426-AK426-AL426-AM426-AN426</f>
        <v>0</v>
      </c>
      <c r="CE426" s="73">
        <f>P426-AQ426</f>
        <v>0</v>
      </c>
      <c r="CF426" s="73">
        <f>P426-AX426-BE426</f>
        <v>0</v>
      </c>
      <c r="CG426" s="73">
        <f>P426-BH426-BJ426-BL426-BN426-BP426-BR426-BT426-BV426-BX426-BZ426</f>
        <v>0</v>
      </c>
    </row>
    <row r="427" spans="1:85" s="15" customFormat="1" ht="25.5">
      <c r="A427" s="68" t="s">
        <v>35</v>
      </c>
      <c r="B427" s="84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37" t="s">
        <v>33</v>
      </c>
      <c r="P427" s="61">
        <v>1</v>
      </c>
      <c r="Q427" s="57">
        <f>P427-R427-S427-T427</f>
        <v>0</v>
      </c>
      <c r="R427" s="66"/>
      <c r="S427" s="66">
        <v>1</v>
      </c>
      <c r="T427" s="66"/>
      <c r="U427" s="66"/>
      <c r="V427" s="65">
        <v>1</v>
      </c>
      <c r="W427" s="63"/>
      <c r="X427" s="64"/>
      <c r="Y427" s="63"/>
      <c r="Z427" s="62"/>
      <c r="AA427" s="61"/>
      <c r="AB427" s="61"/>
      <c r="AC427" s="61"/>
      <c r="AD427" s="61"/>
      <c r="AE427" s="61"/>
      <c r="AF427" s="61"/>
      <c r="AG427" s="61"/>
      <c r="AH427" s="61"/>
      <c r="AI427" s="61">
        <v>1</v>
      </c>
      <c r="AJ427" s="61"/>
      <c r="AK427" s="37"/>
      <c r="AL427" s="37"/>
      <c r="AM427" s="37"/>
      <c r="AN427" s="45">
        <v>1</v>
      </c>
      <c r="AO427" s="45">
        <v>1</v>
      </c>
      <c r="AP427" s="81">
        <v>1</v>
      </c>
      <c r="AQ427" s="21">
        <f>SUM(AR427:AW427)</f>
        <v>1</v>
      </c>
      <c r="AR427" s="61"/>
      <c r="AS427" s="61">
        <v>1</v>
      </c>
      <c r="AT427" s="61"/>
      <c r="AU427" s="61"/>
      <c r="AV427" s="61"/>
      <c r="AW427" s="61"/>
      <c r="AX427" s="21">
        <f>SUM(AY427:BD427)</f>
        <v>0</v>
      </c>
      <c r="AY427" s="61"/>
      <c r="AZ427" s="61"/>
      <c r="BA427" s="61"/>
      <c r="BB427" s="61"/>
      <c r="BC427" s="61"/>
      <c r="BD427" s="61"/>
      <c r="BE427" s="61">
        <v>1</v>
      </c>
      <c r="BF427" s="61"/>
      <c r="BG427" s="75"/>
      <c r="BH427" s="61">
        <v>1</v>
      </c>
      <c r="BI427" s="61">
        <v>1</v>
      </c>
      <c r="BJ427" s="61"/>
      <c r="BK427" s="61"/>
      <c r="BL427" s="61"/>
      <c r="BM427" s="61"/>
      <c r="BN427" s="61"/>
      <c r="BO427" s="61"/>
      <c r="BP427" s="61"/>
      <c r="BQ427" s="61"/>
      <c r="BR427" s="61"/>
      <c r="BS427" s="61"/>
      <c r="BT427" s="61"/>
      <c r="BU427" s="61"/>
      <c r="BV427" s="61"/>
      <c r="BW427" s="61"/>
      <c r="BX427" s="61"/>
      <c r="BY427" s="61"/>
      <c r="BZ427" s="61"/>
      <c r="CA427" s="61"/>
      <c r="CB427" s="50"/>
      <c r="CC427" s="49">
        <f>P427-AA427-AG427-AI427-AJ427</f>
        <v>0</v>
      </c>
      <c r="CD427" s="49">
        <f>P427-AK427-AL427-AM427-AN427</f>
        <v>0</v>
      </c>
      <c r="CE427" s="73">
        <f>P427-AQ427</f>
        <v>0</v>
      </c>
      <c r="CF427" s="73">
        <f>P427-AX427-BE427</f>
        <v>0</v>
      </c>
      <c r="CG427" s="73">
        <f>P427-BH427-BJ427-BL427-BN427-BP427-BR427-BT427-BV427-BX427-BZ427</f>
        <v>0</v>
      </c>
    </row>
    <row r="428" spans="1:85" s="15" customFormat="1" ht="25.5">
      <c r="A428" s="68" t="s">
        <v>34</v>
      </c>
      <c r="B428" s="84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37" t="s">
        <v>33</v>
      </c>
      <c r="P428" s="61">
        <v>1</v>
      </c>
      <c r="Q428" s="57">
        <f>P428-R428-S428-T428</f>
        <v>0</v>
      </c>
      <c r="R428" s="66"/>
      <c r="S428" s="66">
        <v>1</v>
      </c>
      <c r="T428" s="66"/>
      <c r="U428" s="66"/>
      <c r="V428" s="65">
        <v>1</v>
      </c>
      <c r="W428" s="63"/>
      <c r="X428" s="64"/>
      <c r="Y428" s="63"/>
      <c r="Z428" s="62"/>
      <c r="AA428" s="61"/>
      <c r="AB428" s="61"/>
      <c r="AC428" s="61"/>
      <c r="AD428" s="61"/>
      <c r="AE428" s="61"/>
      <c r="AF428" s="61"/>
      <c r="AG428" s="61"/>
      <c r="AH428" s="61"/>
      <c r="AI428" s="61">
        <v>1</v>
      </c>
      <c r="AJ428" s="61"/>
      <c r="AK428" s="37"/>
      <c r="AL428" s="37"/>
      <c r="AM428" s="37"/>
      <c r="AN428" s="45">
        <v>1</v>
      </c>
      <c r="AO428" s="45">
        <v>1</v>
      </c>
      <c r="AP428" s="81">
        <v>1</v>
      </c>
      <c r="AQ428" s="21">
        <f>SUM(AR428:AW428)</f>
        <v>1</v>
      </c>
      <c r="AR428" s="61"/>
      <c r="AS428" s="61"/>
      <c r="AT428" s="61"/>
      <c r="AU428" s="61"/>
      <c r="AV428" s="61"/>
      <c r="AW428" s="61">
        <v>1</v>
      </c>
      <c r="AX428" s="21">
        <f>SUM(AY428:BD428)</f>
        <v>0</v>
      </c>
      <c r="AY428" s="61"/>
      <c r="AZ428" s="61"/>
      <c r="BA428" s="61"/>
      <c r="BB428" s="61"/>
      <c r="BC428" s="61"/>
      <c r="BD428" s="61"/>
      <c r="BE428" s="61">
        <v>1</v>
      </c>
      <c r="BF428" s="61"/>
      <c r="BG428" s="75"/>
      <c r="BH428" s="61"/>
      <c r="BI428" s="61"/>
      <c r="BJ428" s="61"/>
      <c r="BK428" s="61"/>
      <c r="BL428" s="61"/>
      <c r="BM428" s="61"/>
      <c r="BN428" s="61"/>
      <c r="BO428" s="61"/>
      <c r="BP428" s="61"/>
      <c r="BQ428" s="61"/>
      <c r="BR428" s="61"/>
      <c r="BS428" s="61"/>
      <c r="BT428" s="61"/>
      <c r="BU428" s="61"/>
      <c r="BV428" s="61">
        <v>1</v>
      </c>
      <c r="BW428" s="61">
        <v>1</v>
      </c>
      <c r="BX428" s="61"/>
      <c r="BY428" s="61"/>
      <c r="BZ428" s="61"/>
      <c r="CA428" s="61"/>
      <c r="CB428" s="50"/>
      <c r="CC428" s="49">
        <f>P428-AA428-AG428-AI428-AJ428</f>
        <v>0</v>
      </c>
      <c r="CD428" s="49">
        <f>P428-AK428-AL428-AM428-AN428</f>
        <v>0</v>
      </c>
      <c r="CE428" s="73">
        <f>P428-AQ428</f>
        <v>0</v>
      </c>
      <c r="CF428" s="73">
        <f>P428-AX428-BE428</f>
        <v>0</v>
      </c>
      <c r="CG428" s="73">
        <f>P428-BH428-BJ428-BL428-BN428-BP428-BR428-BT428-BV428-BX428-BZ428</f>
        <v>0</v>
      </c>
    </row>
    <row r="429" spans="1:85" s="15" customFormat="1">
      <c r="A429" s="68" t="s">
        <v>32</v>
      </c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40" t="s">
        <v>31</v>
      </c>
      <c r="P429" s="61">
        <v>1</v>
      </c>
      <c r="Q429" s="57">
        <f>P429-R429-S429-T429</f>
        <v>0</v>
      </c>
      <c r="R429" s="66"/>
      <c r="S429" s="66">
        <v>1</v>
      </c>
      <c r="T429" s="66"/>
      <c r="U429" s="66"/>
      <c r="V429" s="65">
        <v>1</v>
      </c>
      <c r="W429" s="63"/>
      <c r="X429" s="64"/>
      <c r="Y429" s="63"/>
      <c r="Z429" s="62"/>
      <c r="AA429" s="61"/>
      <c r="AB429" s="61"/>
      <c r="AC429" s="61"/>
      <c r="AD429" s="61"/>
      <c r="AE429" s="61"/>
      <c r="AF429" s="61"/>
      <c r="AG429" s="61"/>
      <c r="AH429" s="61"/>
      <c r="AI429" s="61">
        <v>1</v>
      </c>
      <c r="AJ429" s="61"/>
      <c r="AK429" s="37"/>
      <c r="AL429" s="37"/>
      <c r="AM429" s="37"/>
      <c r="AN429" s="45">
        <v>1</v>
      </c>
      <c r="AO429" s="45">
        <v>1</v>
      </c>
      <c r="AP429" s="81">
        <v>1</v>
      </c>
      <c r="AQ429" s="21">
        <f>SUM(AR429:AW429)</f>
        <v>1</v>
      </c>
      <c r="AR429" s="61"/>
      <c r="AS429" s="61"/>
      <c r="AT429" s="61"/>
      <c r="AU429" s="61"/>
      <c r="AV429" s="61">
        <v>1</v>
      </c>
      <c r="AW429" s="61"/>
      <c r="AX429" s="21">
        <f>SUM(AY429:BD429)</f>
        <v>0</v>
      </c>
      <c r="AY429" s="61"/>
      <c r="AZ429" s="61"/>
      <c r="BA429" s="61"/>
      <c r="BB429" s="61"/>
      <c r="BC429" s="61"/>
      <c r="BD429" s="61"/>
      <c r="BE429" s="61">
        <v>1</v>
      </c>
      <c r="BF429" s="61"/>
      <c r="BG429" s="75"/>
      <c r="BH429" s="61"/>
      <c r="BI429" s="61"/>
      <c r="BJ429" s="61"/>
      <c r="BK429" s="61"/>
      <c r="BL429" s="61"/>
      <c r="BM429" s="61"/>
      <c r="BN429" s="61"/>
      <c r="BO429" s="61"/>
      <c r="BP429" s="61"/>
      <c r="BQ429" s="61"/>
      <c r="BR429" s="61">
        <v>1</v>
      </c>
      <c r="BS429" s="61">
        <v>1</v>
      </c>
      <c r="BT429" s="61"/>
      <c r="BU429" s="61"/>
      <c r="BV429" s="61"/>
      <c r="BW429" s="61"/>
      <c r="BX429" s="61"/>
      <c r="BY429" s="61"/>
      <c r="BZ429" s="61"/>
      <c r="CA429" s="61"/>
      <c r="CB429" s="85"/>
      <c r="CC429" s="49">
        <f>P429-AA429-AG429-AI429-AJ429</f>
        <v>0</v>
      </c>
      <c r="CD429" s="49">
        <f>P429-AK429-AL429-AM429-AN429</f>
        <v>0</v>
      </c>
      <c r="CE429" s="73">
        <f>P429-AQ429</f>
        <v>0</v>
      </c>
      <c r="CF429" s="73">
        <f>P429-AX429-BE429</f>
        <v>0</v>
      </c>
      <c r="CG429" s="73">
        <f>P429-BH429-BJ429-BL429-BN429-BP429-BR429-BT429-BV429-BX429-BZ429</f>
        <v>0</v>
      </c>
    </row>
    <row r="430" spans="1:85" s="15" customFormat="1" ht="57.75" customHeight="1">
      <c r="A430" s="68"/>
      <c r="B430" s="84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0" t="s">
        <v>30</v>
      </c>
      <c r="P430" s="61"/>
      <c r="Q430" s="57">
        <f>P430-R430-S430-T430</f>
        <v>0</v>
      </c>
      <c r="R430" s="66"/>
      <c r="S430" s="66"/>
      <c r="T430" s="66"/>
      <c r="U430" s="66"/>
      <c r="V430" s="65"/>
      <c r="W430" s="63"/>
      <c r="X430" s="64"/>
      <c r="Y430" s="63"/>
      <c r="Z430" s="62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37"/>
      <c r="AL430" s="37"/>
      <c r="AM430" s="37"/>
      <c r="AN430" s="45"/>
      <c r="AO430" s="45"/>
      <c r="AP430" s="81"/>
      <c r="AQ430" s="21">
        <f>SUM(AR430:AW430)</f>
        <v>0</v>
      </c>
      <c r="AR430" s="61"/>
      <c r="AS430" s="61"/>
      <c r="AT430" s="61"/>
      <c r="AU430" s="61"/>
      <c r="AV430" s="61"/>
      <c r="AW430" s="61"/>
      <c r="AX430" s="21">
        <f>SUM(AY430:BD430)</f>
        <v>0</v>
      </c>
      <c r="AY430" s="61"/>
      <c r="AZ430" s="61"/>
      <c r="BA430" s="61"/>
      <c r="BB430" s="61"/>
      <c r="BC430" s="61"/>
      <c r="BD430" s="61"/>
      <c r="BE430" s="61"/>
      <c r="BF430" s="61"/>
      <c r="BG430" s="75"/>
      <c r="BH430" s="61"/>
      <c r="BI430" s="61"/>
      <c r="BJ430" s="61"/>
      <c r="BK430" s="61"/>
      <c r="BL430" s="61"/>
      <c r="BM430" s="61"/>
      <c r="BN430" s="61"/>
      <c r="BO430" s="61"/>
      <c r="BP430" s="61"/>
      <c r="BQ430" s="61"/>
      <c r="BR430" s="61"/>
      <c r="BS430" s="61"/>
      <c r="BT430" s="61"/>
      <c r="BU430" s="61"/>
      <c r="BV430" s="61"/>
      <c r="BW430" s="61"/>
      <c r="BX430" s="61"/>
      <c r="BY430" s="61"/>
      <c r="BZ430" s="61"/>
      <c r="CA430" s="61"/>
      <c r="CB430" s="50"/>
      <c r="CC430" s="49">
        <f>P430-AA430-AG430-AI430-AJ430</f>
        <v>0</v>
      </c>
      <c r="CD430" s="49">
        <f>P430-AK430-AL430-AM430-AN430</f>
        <v>0</v>
      </c>
      <c r="CE430" s="73">
        <f>P430-AQ430</f>
        <v>0</v>
      </c>
      <c r="CF430" s="73">
        <f>P430-AX430-BE430</f>
        <v>0</v>
      </c>
      <c r="CG430" s="73">
        <f>P430-BH430-BJ430-BL430-BN430-BP430-BR430-BT430-BV430-BX430-BZ430</f>
        <v>0</v>
      </c>
    </row>
    <row r="431" spans="1:85" s="15" customFormat="1" ht="52.5" customHeight="1">
      <c r="A431" s="68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0" t="s">
        <v>30</v>
      </c>
      <c r="P431" s="61"/>
      <c r="Q431" s="57">
        <f>P431-R431-S431-T431</f>
        <v>0</v>
      </c>
      <c r="R431" s="66"/>
      <c r="S431" s="66"/>
      <c r="T431" s="66"/>
      <c r="U431" s="66"/>
      <c r="V431" s="65"/>
      <c r="W431" s="63"/>
      <c r="X431" s="64"/>
      <c r="Y431" s="63"/>
      <c r="Z431" s="62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37"/>
      <c r="AL431" s="37"/>
      <c r="AM431" s="37"/>
      <c r="AN431" s="45"/>
      <c r="AO431" s="45"/>
      <c r="AP431" s="81"/>
      <c r="AQ431" s="21">
        <f>SUM(AR431:AW431)</f>
        <v>0</v>
      </c>
      <c r="AR431" s="61"/>
      <c r="AS431" s="61"/>
      <c r="AT431" s="61"/>
      <c r="AU431" s="61"/>
      <c r="AV431" s="61"/>
      <c r="AW431" s="61"/>
      <c r="AX431" s="21">
        <f>SUM(AY431:BD431)</f>
        <v>0</v>
      </c>
      <c r="AY431" s="61"/>
      <c r="AZ431" s="61"/>
      <c r="BA431" s="61"/>
      <c r="BB431" s="61"/>
      <c r="BC431" s="61"/>
      <c r="BD431" s="61"/>
      <c r="BE431" s="61"/>
      <c r="BF431" s="61"/>
      <c r="BG431" s="75"/>
      <c r="BH431" s="61"/>
      <c r="BI431" s="61"/>
      <c r="BJ431" s="61"/>
      <c r="BK431" s="61"/>
      <c r="BL431" s="61"/>
      <c r="BM431" s="61"/>
      <c r="BN431" s="61"/>
      <c r="BO431" s="61"/>
      <c r="BP431" s="61"/>
      <c r="BQ431" s="61"/>
      <c r="BR431" s="61"/>
      <c r="BS431" s="61"/>
      <c r="BT431" s="61"/>
      <c r="BU431" s="61"/>
      <c r="BV431" s="61"/>
      <c r="BW431" s="61"/>
      <c r="BX431" s="61"/>
      <c r="BY431" s="61"/>
      <c r="BZ431" s="61"/>
      <c r="CA431" s="61"/>
      <c r="CB431" s="50"/>
      <c r="CC431" s="49">
        <f>P431-AA431-AG431-AI431-AJ431</f>
        <v>0</v>
      </c>
      <c r="CD431" s="49">
        <f>P431-AK431-AL431-AM431-AN431</f>
        <v>0</v>
      </c>
      <c r="CE431" s="73">
        <f>P431-AQ431</f>
        <v>0</v>
      </c>
      <c r="CF431" s="73">
        <f>P431-AX431-BE431</f>
        <v>0</v>
      </c>
      <c r="CG431" s="73">
        <f>P431-BH431-BJ431-BL431-BN431-BP431-BR431-BT431-BV431-BX431-BZ431</f>
        <v>0</v>
      </c>
    </row>
    <row r="432" spans="1:85" s="15" customFormat="1" ht="51">
      <c r="A432" s="68" t="s">
        <v>29</v>
      </c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2" t="s">
        <v>28</v>
      </c>
      <c r="P432" s="61">
        <v>1</v>
      </c>
      <c r="Q432" s="57">
        <f>P432-R432-S432-T432</f>
        <v>0</v>
      </c>
      <c r="R432" s="66"/>
      <c r="S432" s="66"/>
      <c r="T432" s="66">
        <v>1</v>
      </c>
      <c r="U432" s="66"/>
      <c r="V432" s="65">
        <v>1.5</v>
      </c>
      <c r="W432" s="63"/>
      <c r="X432" s="64"/>
      <c r="Y432" s="63"/>
      <c r="Z432" s="62"/>
      <c r="AA432" s="61"/>
      <c r="AB432" s="61"/>
      <c r="AC432" s="61"/>
      <c r="AD432" s="61"/>
      <c r="AE432" s="61"/>
      <c r="AF432" s="61"/>
      <c r="AG432" s="61"/>
      <c r="AH432" s="61"/>
      <c r="AI432" s="61">
        <v>1</v>
      </c>
      <c r="AJ432" s="61"/>
      <c r="AK432" s="37"/>
      <c r="AL432" s="37"/>
      <c r="AM432" s="37"/>
      <c r="AN432" s="45">
        <v>1</v>
      </c>
      <c r="AO432" s="45">
        <v>1</v>
      </c>
      <c r="AP432" s="81">
        <v>1</v>
      </c>
      <c r="AQ432" s="21">
        <f>SUM(AR432:AW432)</f>
        <v>1</v>
      </c>
      <c r="AR432" s="61"/>
      <c r="AS432" s="61"/>
      <c r="AT432" s="61"/>
      <c r="AU432" s="61"/>
      <c r="AV432" s="61"/>
      <c r="AW432" s="61">
        <v>1</v>
      </c>
      <c r="AX432" s="21">
        <f>SUM(AY432:BD432)</f>
        <v>0</v>
      </c>
      <c r="AY432" s="61"/>
      <c r="AZ432" s="61"/>
      <c r="BA432" s="61"/>
      <c r="BB432" s="61"/>
      <c r="BC432" s="61"/>
      <c r="BD432" s="61"/>
      <c r="BE432" s="61">
        <v>1</v>
      </c>
      <c r="BF432" s="61"/>
      <c r="BG432" s="75"/>
      <c r="BH432" s="61"/>
      <c r="BI432" s="61"/>
      <c r="BJ432" s="61"/>
      <c r="BK432" s="61"/>
      <c r="BL432" s="61"/>
      <c r="BM432" s="61"/>
      <c r="BN432" s="61"/>
      <c r="BO432" s="61"/>
      <c r="BP432" s="61"/>
      <c r="BQ432" s="61"/>
      <c r="BR432" s="61"/>
      <c r="BS432" s="61"/>
      <c r="BT432" s="61"/>
      <c r="BU432" s="61"/>
      <c r="BV432" s="61"/>
      <c r="BW432" s="61"/>
      <c r="BX432" s="61">
        <v>1</v>
      </c>
      <c r="BY432" s="61">
        <v>1</v>
      </c>
      <c r="BZ432" s="61"/>
      <c r="CA432" s="61"/>
      <c r="CB432" s="50"/>
      <c r="CC432" s="49">
        <f>P432-AA432-AG432-AI432-AJ432</f>
        <v>0</v>
      </c>
      <c r="CD432" s="49">
        <f>P432-AK432-AL432-AM432-AN432</f>
        <v>0</v>
      </c>
      <c r="CE432" s="73">
        <f>P432-AQ432</f>
        <v>0</v>
      </c>
      <c r="CF432" s="73">
        <f>P432-AX432-BE432</f>
        <v>0</v>
      </c>
      <c r="CG432" s="73">
        <f>P432-BH432-BJ432-BL432-BN432-BP432-BR432-BT432-BV432-BX432-BZ432</f>
        <v>0</v>
      </c>
    </row>
    <row r="433" spans="1:85" s="15" customFormat="1" ht="25.5">
      <c r="A433" s="68" t="s">
        <v>27</v>
      </c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2" t="s">
        <v>26</v>
      </c>
      <c r="P433" s="61">
        <v>1</v>
      </c>
      <c r="Q433" s="57">
        <f>P433-R433-S433-T433</f>
        <v>0</v>
      </c>
      <c r="R433" s="66"/>
      <c r="S433" s="66">
        <v>1</v>
      </c>
      <c r="T433" s="66"/>
      <c r="U433" s="66"/>
      <c r="V433" s="65">
        <v>1</v>
      </c>
      <c r="W433" s="63"/>
      <c r="X433" s="64"/>
      <c r="Y433" s="63"/>
      <c r="Z433" s="62"/>
      <c r="AA433" s="61">
        <v>1</v>
      </c>
      <c r="AB433" s="61"/>
      <c r="AC433" s="61"/>
      <c r="AD433" s="61"/>
      <c r="AE433" s="61"/>
      <c r="AF433" s="61"/>
      <c r="AG433" s="61"/>
      <c r="AH433" s="61"/>
      <c r="AI433" s="61"/>
      <c r="AJ433" s="61"/>
      <c r="AK433" s="37"/>
      <c r="AL433" s="37"/>
      <c r="AM433" s="37"/>
      <c r="AN433" s="45">
        <v>1</v>
      </c>
      <c r="AO433" s="45">
        <v>1</v>
      </c>
      <c r="AP433" s="81">
        <v>1</v>
      </c>
      <c r="AQ433" s="21">
        <f>SUM(AR433:AW433)</f>
        <v>1</v>
      </c>
      <c r="AR433" s="61"/>
      <c r="AS433" s="61"/>
      <c r="AT433" s="61"/>
      <c r="AU433" s="61"/>
      <c r="AV433" s="61"/>
      <c r="AW433" s="61">
        <v>1</v>
      </c>
      <c r="AX433" s="21">
        <f>SUM(AY433:BD433)</f>
        <v>0</v>
      </c>
      <c r="AY433" s="61"/>
      <c r="AZ433" s="61"/>
      <c r="BA433" s="61"/>
      <c r="BB433" s="61"/>
      <c r="BC433" s="61"/>
      <c r="BD433" s="61"/>
      <c r="BE433" s="61">
        <v>1</v>
      </c>
      <c r="BF433" s="61"/>
      <c r="BG433" s="75"/>
      <c r="BH433" s="61"/>
      <c r="BI433" s="61"/>
      <c r="BJ433" s="61"/>
      <c r="BK433" s="61"/>
      <c r="BL433" s="61"/>
      <c r="BM433" s="61"/>
      <c r="BN433" s="61"/>
      <c r="BO433" s="61"/>
      <c r="BP433" s="61"/>
      <c r="BQ433" s="61"/>
      <c r="BR433" s="61">
        <v>1</v>
      </c>
      <c r="BS433" s="61">
        <v>1</v>
      </c>
      <c r="BT433" s="61"/>
      <c r="BU433" s="61"/>
      <c r="BV433" s="61"/>
      <c r="BW433" s="61"/>
      <c r="BX433" s="61"/>
      <c r="BY433" s="61"/>
      <c r="BZ433" s="61"/>
      <c r="CA433" s="61"/>
      <c r="CB433" s="50"/>
      <c r="CC433" s="49">
        <f>P433-AA433-AG433-AI433-AJ433</f>
        <v>0</v>
      </c>
      <c r="CD433" s="49">
        <f>P433-AK433-AL433-AM433-AN433</f>
        <v>0</v>
      </c>
      <c r="CE433" s="73">
        <f>P433-AQ433</f>
        <v>0</v>
      </c>
      <c r="CF433" s="73">
        <f>P433-AX433-BE433</f>
        <v>0</v>
      </c>
      <c r="CG433" s="73">
        <f>P433-BH433-BJ433-BL433-BN433-BP433-BR433-BT433-BV433-BX433-BZ433</f>
        <v>0</v>
      </c>
    </row>
    <row r="434" spans="1:85" s="15" customFormat="1" ht="25.5">
      <c r="A434" s="68" t="s">
        <v>25</v>
      </c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2" t="s">
        <v>24</v>
      </c>
      <c r="P434" s="61">
        <v>1</v>
      </c>
      <c r="Q434" s="57">
        <f>P434-R434-S434-T434</f>
        <v>0</v>
      </c>
      <c r="R434" s="66"/>
      <c r="S434" s="66">
        <v>1</v>
      </c>
      <c r="T434" s="66"/>
      <c r="U434" s="66"/>
      <c r="V434" s="65">
        <v>1</v>
      </c>
      <c r="W434" s="63"/>
      <c r="X434" s="64"/>
      <c r="Y434" s="63"/>
      <c r="Z434" s="62"/>
      <c r="AA434" s="61"/>
      <c r="AB434" s="61"/>
      <c r="AC434" s="61"/>
      <c r="AD434" s="61"/>
      <c r="AE434" s="61"/>
      <c r="AF434" s="61"/>
      <c r="AG434" s="61">
        <v>1</v>
      </c>
      <c r="AH434" s="61"/>
      <c r="AI434" s="61"/>
      <c r="AJ434" s="61"/>
      <c r="AK434" s="37"/>
      <c r="AL434" s="37"/>
      <c r="AM434" s="37"/>
      <c r="AN434" s="45">
        <v>1</v>
      </c>
      <c r="AO434" s="45">
        <v>1</v>
      </c>
      <c r="AP434" s="81">
        <v>1</v>
      </c>
      <c r="AQ434" s="21">
        <f>SUM(AR434:AW434)</f>
        <v>1</v>
      </c>
      <c r="AR434" s="61"/>
      <c r="AS434" s="61"/>
      <c r="AT434" s="61"/>
      <c r="AU434" s="61">
        <v>1</v>
      </c>
      <c r="AV434" s="61"/>
      <c r="AW434" s="61"/>
      <c r="AX434" s="21">
        <f>SUM(AY434:BD434)</f>
        <v>0</v>
      </c>
      <c r="AY434" s="61"/>
      <c r="AZ434" s="61"/>
      <c r="BA434" s="61"/>
      <c r="BB434" s="61"/>
      <c r="BC434" s="61"/>
      <c r="BD434" s="61"/>
      <c r="BE434" s="61">
        <v>1</v>
      </c>
      <c r="BF434" s="61"/>
      <c r="BG434" s="75"/>
      <c r="BH434" s="61"/>
      <c r="BI434" s="61"/>
      <c r="BJ434" s="61"/>
      <c r="BK434" s="61"/>
      <c r="BL434" s="61"/>
      <c r="BM434" s="61"/>
      <c r="BN434" s="61"/>
      <c r="BO434" s="61">
        <v>1</v>
      </c>
      <c r="BP434" s="61">
        <v>1</v>
      </c>
      <c r="BQ434" s="61"/>
      <c r="BR434" s="61"/>
      <c r="BS434" s="61"/>
      <c r="BT434" s="61"/>
      <c r="BU434" s="61"/>
      <c r="BV434" s="61"/>
      <c r="BW434" s="61"/>
      <c r="BX434" s="61"/>
      <c r="BY434" s="61"/>
      <c r="BZ434" s="61"/>
      <c r="CA434" s="61"/>
      <c r="CB434" s="50"/>
      <c r="CC434" s="49">
        <f>P434-AA434-AG434-AI434-AJ434</f>
        <v>0</v>
      </c>
      <c r="CD434" s="49">
        <f>P434-AK434-AL434-AM434-AN434</f>
        <v>0</v>
      </c>
      <c r="CE434" s="73">
        <f>P434-AQ434</f>
        <v>0</v>
      </c>
      <c r="CF434" s="73">
        <f>P434-AX434-BE434</f>
        <v>0</v>
      </c>
      <c r="CG434" s="73">
        <f>P434-BH434-BJ434-BL434-BN434-BP434-BR434-BT434-BV434-BX434-BZ434</f>
        <v>0</v>
      </c>
    </row>
    <row r="435" spans="1:85" s="15" customFormat="1">
      <c r="A435" s="68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2"/>
      <c r="P435" s="61"/>
      <c r="Q435" s="57">
        <f>P435-R435-S435-T435</f>
        <v>0</v>
      </c>
      <c r="R435" s="66"/>
      <c r="S435" s="66"/>
      <c r="T435" s="66"/>
      <c r="U435" s="66"/>
      <c r="V435" s="65"/>
      <c r="W435" s="63"/>
      <c r="X435" s="64"/>
      <c r="Y435" s="63"/>
      <c r="Z435" s="62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37"/>
      <c r="AL435" s="37"/>
      <c r="AM435" s="37"/>
      <c r="AN435" s="45"/>
      <c r="AO435" s="45"/>
      <c r="AP435" s="81"/>
      <c r="AQ435" s="21">
        <f>SUM(AR435:AW435)</f>
        <v>0</v>
      </c>
      <c r="AR435" s="61"/>
      <c r="AS435" s="61"/>
      <c r="AT435" s="61"/>
      <c r="AU435" s="61"/>
      <c r="AV435" s="61"/>
      <c r="AW435" s="61"/>
      <c r="AX435" s="21">
        <f>SUM(AY435:BD435)</f>
        <v>0</v>
      </c>
      <c r="AY435" s="61"/>
      <c r="AZ435" s="61"/>
      <c r="BA435" s="61"/>
      <c r="BB435" s="61"/>
      <c r="BC435" s="61"/>
      <c r="BD435" s="61"/>
      <c r="BE435" s="61"/>
      <c r="BF435" s="61"/>
      <c r="BG435" s="75"/>
      <c r="BH435" s="61"/>
      <c r="BI435" s="61"/>
      <c r="BJ435" s="61"/>
      <c r="BK435" s="61"/>
      <c r="BL435" s="61"/>
      <c r="BM435" s="61"/>
      <c r="BN435" s="61"/>
      <c r="BO435" s="61"/>
      <c r="BP435" s="61"/>
      <c r="BQ435" s="61"/>
      <c r="BR435" s="61"/>
      <c r="BS435" s="61"/>
      <c r="BT435" s="61"/>
      <c r="BU435" s="61"/>
      <c r="BV435" s="61"/>
      <c r="BW435" s="61"/>
      <c r="BX435" s="61"/>
      <c r="BY435" s="61"/>
      <c r="BZ435" s="61"/>
      <c r="CA435" s="61"/>
      <c r="CB435" s="50"/>
      <c r="CC435" s="49">
        <f>P435-AA435-AG435-AI435-AJ435</f>
        <v>0</v>
      </c>
      <c r="CD435" s="49">
        <f>P435-AK435-AL435-AM435-AN435</f>
        <v>0</v>
      </c>
      <c r="CE435" s="73">
        <f>P435-AQ435</f>
        <v>0</v>
      </c>
      <c r="CF435" s="73">
        <f>P435-AX435-BE435</f>
        <v>0</v>
      </c>
      <c r="CG435" s="73">
        <f>P435-BH435-BJ435-BL435-BN435-BP435-BR435-BT435-BV435-BX435-BZ435</f>
        <v>0</v>
      </c>
    </row>
    <row r="436" spans="1:85" s="15" customFormat="1">
      <c r="A436" s="68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2"/>
      <c r="P436" s="61"/>
      <c r="Q436" s="57">
        <f>P436-R436-S436-T436</f>
        <v>0</v>
      </c>
      <c r="R436" s="66"/>
      <c r="S436" s="66"/>
      <c r="T436" s="66"/>
      <c r="U436" s="66"/>
      <c r="V436" s="65"/>
      <c r="W436" s="63"/>
      <c r="X436" s="64"/>
      <c r="Y436" s="63"/>
      <c r="Z436" s="62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37"/>
      <c r="AL436" s="37"/>
      <c r="AM436" s="37"/>
      <c r="AN436" s="45"/>
      <c r="AO436" s="45"/>
      <c r="AP436" s="81"/>
      <c r="AQ436" s="21">
        <f>SUM(AR436:AW436)</f>
        <v>0</v>
      </c>
      <c r="AR436" s="61"/>
      <c r="AS436" s="61"/>
      <c r="AT436" s="61"/>
      <c r="AU436" s="61"/>
      <c r="AV436" s="61"/>
      <c r="AW436" s="61"/>
      <c r="AX436" s="21">
        <f>SUM(AY436:BD436)</f>
        <v>0</v>
      </c>
      <c r="AY436" s="61"/>
      <c r="AZ436" s="61"/>
      <c r="BA436" s="61"/>
      <c r="BB436" s="61"/>
      <c r="BC436" s="61"/>
      <c r="BD436" s="61"/>
      <c r="BE436" s="61"/>
      <c r="BF436" s="61"/>
      <c r="BG436" s="75"/>
      <c r="BH436" s="61"/>
      <c r="BI436" s="61"/>
      <c r="BJ436" s="61"/>
      <c r="BK436" s="61"/>
      <c r="BL436" s="61"/>
      <c r="BM436" s="61"/>
      <c r="BN436" s="61"/>
      <c r="BO436" s="61"/>
      <c r="BP436" s="61"/>
      <c r="BQ436" s="61"/>
      <c r="BR436" s="61"/>
      <c r="BS436" s="61"/>
      <c r="BT436" s="61"/>
      <c r="BU436" s="61"/>
      <c r="BV436" s="61"/>
      <c r="BW436" s="61"/>
      <c r="BX436" s="61"/>
      <c r="BY436" s="61"/>
      <c r="BZ436" s="61"/>
      <c r="CA436" s="61"/>
      <c r="CB436" s="50"/>
      <c r="CC436" s="49">
        <f>P436-AA436-AG436-AI436-AJ436</f>
        <v>0</v>
      </c>
      <c r="CD436" s="49">
        <f>P436-AK436-AL436-AM436-AN436</f>
        <v>0</v>
      </c>
      <c r="CE436" s="73">
        <f>P436-AQ436</f>
        <v>0</v>
      </c>
      <c r="CF436" s="73">
        <f>P436-AX436-BE436</f>
        <v>0</v>
      </c>
      <c r="CG436" s="73">
        <f>P436-BH436-BJ436-BL436-BN436-BP436-BR436-BT436-BV436-BX436-BZ436</f>
        <v>0</v>
      </c>
    </row>
    <row r="437" spans="1:85" s="15" customFormat="1">
      <c r="A437" s="68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2"/>
      <c r="P437" s="61"/>
      <c r="Q437" s="57">
        <f>P437-R437-S437-T437</f>
        <v>0</v>
      </c>
      <c r="R437" s="66"/>
      <c r="S437" s="66"/>
      <c r="T437" s="66"/>
      <c r="U437" s="66"/>
      <c r="V437" s="65"/>
      <c r="W437" s="63"/>
      <c r="X437" s="64"/>
      <c r="Y437" s="63"/>
      <c r="Z437" s="62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37"/>
      <c r="AL437" s="37"/>
      <c r="AM437" s="37"/>
      <c r="AN437" s="45"/>
      <c r="AO437" s="45"/>
      <c r="AP437" s="81"/>
      <c r="AQ437" s="21">
        <f>SUM(AR437:AW437)</f>
        <v>0</v>
      </c>
      <c r="AR437" s="61"/>
      <c r="AS437" s="61"/>
      <c r="AT437" s="61"/>
      <c r="AU437" s="61"/>
      <c r="AV437" s="61"/>
      <c r="AW437" s="61"/>
      <c r="AX437" s="21">
        <f>SUM(AY437:BD437)</f>
        <v>0</v>
      </c>
      <c r="AY437" s="61"/>
      <c r="AZ437" s="61"/>
      <c r="BA437" s="61"/>
      <c r="BB437" s="61"/>
      <c r="BC437" s="61"/>
      <c r="BD437" s="61"/>
      <c r="BE437" s="61"/>
      <c r="BF437" s="61"/>
      <c r="BG437" s="75"/>
      <c r="BH437" s="61"/>
      <c r="BI437" s="61"/>
      <c r="BJ437" s="61"/>
      <c r="BK437" s="61"/>
      <c r="BL437" s="61"/>
      <c r="BM437" s="61"/>
      <c r="BN437" s="61"/>
      <c r="BO437" s="61"/>
      <c r="BP437" s="61"/>
      <c r="BQ437" s="61"/>
      <c r="BR437" s="61"/>
      <c r="BS437" s="61"/>
      <c r="BT437" s="61"/>
      <c r="BU437" s="61"/>
      <c r="BV437" s="61"/>
      <c r="BW437" s="61"/>
      <c r="BX437" s="61"/>
      <c r="BY437" s="61"/>
      <c r="BZ437" s="61"/>
      <c r="CA437" s="61"/>
      <c r="CB437" s="50"/>
      <c r="CC437" s="49">
        <f>P437-AA437-AG437-AI437-AJ437</f>
        <v>0</v>
      </c>
      <c r="CD437" s="49">
        <f>P437-AK437-AL437-AM437-AN437</f>
        <v>0</v>
      </c>
      <c r="CE437" s="73">
        <f>P437-AQ437</f>
        <v>0</v>
      </c>
      <c r="CF437" s="73">
        <f>P437-AX437-BE437</f>
        <v>0</v>
      </c>
      <c r="CG437" s="73">
        <f>P437-BH437-BJ437-BL437-BN437-BP437-BR437-BT437-BV437-BX437-BZ437</f>
        <v>0</v>
      </c>
    </row>
    <row r="438" spans="1:85" s="15" customFormat="1">
      <c r="A438" s="68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2"/>
      <c r="P438" s="61"/>
      <c r="Q438" s="57">
        <f>P438-R438-S438-T438</f>
        <v>0</v>
      </c>
      <c r="R438" s="66"/>
      <c r="S438" s="66"/>
      <c r="T438" s="66"/>
      <c r="U438" s="66"/>
      <c r="V438" s="65"/>
      <c r="W438" s="63"/>
      <c r="X438" s="64"/>
      <c r="Y438" s="63"/>
      <c r="Z438" s="62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37"/>
      <c r="AL438" s="37"/>
      <c r="AM438" s="37"/>
      <c r="AN438" s="45"/>
      <c r="AO438" s="45"/>
      <c r="AP438" s="81"/>
      <c r="AQ438" s="21">
        <f>SUM(AR438:AW438)</f>
        <v>0</v>
      </c>
      <c r="AR438" s="61"/>
      <c r="AS438" s="61"/>
      <c r="AT438" s="61"/>
      <c r="AU438" s="61"/>
      <c r="AV438" s="61"/>
      <c r="AW438" s="61"/>
      <c r="AX438" s="21">
        <f>SUM(AY438:BD438)</f>
        <v>0</v>
      </c>
      <c r="AY438" s="61"/>
      <c r="AZ438" s="61"/>
      <c r="BA438" s="61"/>
      <c r="BB438" s="61"/>
      <c r="BC438" s="61"/>
      <c r="BD438" s="61"/>
      <c r="BE438" s="61"/>
      <c r="BF438" s="61"/>
      <c r="BG438" s="75"/>
      <c r="BH438" s="61"/>
      <c r="BI438" s="61"/>
      <c r="BJ438" s="61"/>
      <c r="BK438" s="61"/>
      <c r="BL438" s="61"/>
      <c r="BM438" s="61"/>
      <c r="BN438" s="61"/>
      <c r="BO438" s="61"/>
      <c r="BP438" s="61"/>
      <c r="BQ438" s="61"/>
      <c r="BR438" s="61"/>
      <c r="BS438" s="61"/>
      <c r="BT438" s="61"/>
      <c r="BU438" s="61"/>
      <c r="BV438" s="61"/>
      <c r="BW438" s="61"/>
      <c r="BX438" s="61"/>
      <c r="BY438" s="61"/>
      <c r="BZ438" s="61"/>
      <c r="CA438" s="61"/>
      <c r="CB438" s="50"/>
      <c r="CC438" s="49">
        <f>P438-AA438-AG438-AI438-AJ438</f>
        <v>0</v>
      </c>
      <c r="CD438" s="49">
        <f>P438-AK438-AL438-AM438-AN438</f>
        <v>0</v>
      </c>
      <c r="CE438" s="73">
        <f>P438-AQ438</f>
        <v>0</v>
      </c>
      <c r="CF438" s="73">
        <f>P438-AX438-BE438</f>
        <v>0</v>
      </c>
      <c r="CG438" s="73">
        <f>P438-BH438-BJ438-BL438-BN438-BP438-BR438-BT438-BV438-BX438-BZ438</f>
        <v>0</v>
      </c>
    </row>
    <row r="439" spans="1:85" s="15" customFormat="1">
      <c r="A439" s="68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2"/>
      <c r="P439" s="61"/>
      <c r="Q439" s="57">
        <f>P439-R439-S439-T439</f>
        <v>0</v>
      </c>
      <c r="R439" s="66"/>
      <c r="S439" s="66"/>
      <c r="T439" s="66"/>
      <c r="U439" s="66"/>
      <c r="V439" s="65"/>
      <c r="W439" s="63"/>
      <c r="X439" s="64"/>
      <c r="Y439" s="63"/>
      <c r="Z439" s="62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37"/>
      <c r="AL439" s="37"/>
      <c r="AM439" s="37"/>
      <c r="AN439" s="45"/>
      <c r="AO439" s="45"/>
      <c r="AP439" s="81"/>
      <c r="AQ439" s="21">
        <f>SUM(AR439:AW439)</f>
        <v>0</v>
      </c>
      <c r="AR439" s="61"/>
      <c r="AS439" s="61"/>
      <c r="AT439" s="61"/>
      <c r="AU439" s="61"/>
      <c r="AV439" s="61"/>
      <c r="AW439" s="61"/>
      <c r="AX439" s="21">
        <f>SUM(AY439:BD439)</f>
        <v>0</v>
      </c>
      <c r="AY439" s="61"/>
      <c r="AZ439" s="61"/>
      <c r="BA439" s="61"/>
      <c r="BB439" s="61"/>
      <c r="BC439" s="61"/>
      <c r="BD439" s="61"/>
      <c r="BE439" s="61"/>
      <c r="BF439" s="61"/>
      <c r="BG439" s="75"/>
      <c r="BH439" s="61"/>
      <c r="BI439" s="61"/>
      <c r="BJ439" s="61"/>
      <c r="BK439" s="61"/>
      <c r="BL439" s="61"/>
      <c r="BM439" s="61"/>
      <c r="BN439" s="61"/>
      <c r="BO439" s="61"/>
      <c r="BP439" s="61"/>
      <c r="BQ439" s="61"/>
      <c r="BR439" s="61"/>
      <c r="BS439" s="61"/>
      <c r="BT439" s="61"/>
      <c r="BU439" s="61"/>
      <c r="BV439" s="61"/>
      <c r="BW439" s="61"/>
      <c r="BX439" s="61"/>
      <c r="BY439" s="61"/>
      <c r="BZ439" s="61"/>
      <c r="CA439" s="61"/>
      <c r="CB439" s="50"/>
      <c r="CC439" s="49">
        <f>P439-AA439-AG439-AI439-AJ439</f>
        <v>0</v>
      </c>
      <c r="CD439" s="49">
        <f>P439-AK439-AL439-AM439-AN439</f>
        <v>0</v>
      </c>
      <c r="CE439" s="73">
        <f>P439-AQ439</f>
        <v>0</v>
      </c>
      <c r="CF439" s="73">
        <f>P439-AX439-BE439</f>
        <v>0</v>
      </c>
      <c r="CG439" s="73">
        <f>P439-BH439-BJ439-BL439-BN439-BP439-BR439-BT439-BV439-BX439-BZ439</f>
        <v>0</v>
      </c>
    </row>
    <row r="440" spans="1:85" s="15" customFormat="1" ht="76.5">
      <c r="A440" s="60" t="s">
        <v>23</v>
      </c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80">
        <v>45</v>
      </c>
      <c r="P440" s="71">
        <f>SUM(P33+P183+P221+P226+P229+P232+P256+P257+P258+P262+P441)</f>
        <v>0</v>
      </c>
      <c r="Q440" s="57">
        <f>P440-R440-S440-T440</f>
        <v>0</v>
      </c>
      <c r="R440" s="71">
        <f>SUM(R33+R183+R221+R226+R229+R232+R256+R257+R258+R262+R441)</f>
        <v>0</v>
      </c>
      <c r="S440" s="71">
        <f>SUM(S33+S183+S221+S226+S229+S232+S256+S257+S258+S262+S441)</f>
        <v>0</v>
      </c>
      <c r="T440" s="71">
        <f>SUM(T33+T183+T221+T226+T229+T232+T256+T257+T258+T262+T441)</f>
        <v>0</v>
      </c>
      <c r="U440" s="71">
        <f>SUM(U33+U183+U221+U226+U229+U232+U256+U257+U258+U262+U441)</f>
        <v>0</v>
      </c>
      <c r="V440" s="69">
        <f>SUM(V33+V183+V221+V226+V229+V232+V256+V257+V258+V262+V441)</f>
        <v>0</v>
      </c>
      <c r="W440" s="71">
        <f>SUM(W33+W183+W221+W226+W229+W232+W256+W257+W258+W262+W441)</f>
        <v>0</v>
      </c>
      <c r="X440" s="56"/>
      <c r="Y440" s="71">
        <f>SUM(Y33+Y183+Y221+Y226+Y229+Y232+Y256+Y257+Y258+Y262+Y441)</f>
        <v>0</v>
      </c>
      <c r="Z440" s="69">
        <f>SUM(Z33+Z183+Z221+Z226+Z229+Z232+Z256+Z257+Z258+Z262+Z441)</f>
        <v>0</v>
      </c>
      <c r="AA440" s="71">
        <f>SUM(AA33+AA183+AA221+AA226+AA229+AA232+AA256+AA257+AA258+AA262+AA441)</f>
        <v>0</v>
      </c>
      <c r="AB440" s="71">
        <f>SUM(AB33+AB183+AB221+AB226+AB229+AB232+AB256+AB257+AB258+AB262+AB441)</f>
        <v>0</v>
      </c>
      <c r="AC440" s="71">
        <f>SUM(AC33+AC183+AC221+AC226+AC229+AC232+AC256+AC257+AC258+AC262+AC441)</f>
        <v>0</v>
      </c>
      <c r="AD440" s="71">
        <f>SUM(AD33+AD183+AD221+AD226+AD229+AD232+AD256+AD257+AD258+AD262+AD441)</f>
        <v>0</v>
      </c>
      <c r="AE440" s="71">
        <f>SUM(AE33+AE183+AE221+AE226+AE229+AE232+AE256+AE257+AE258+AE262+AE441)</f>
        <v>0</v>
      </c>
      <c r="AF440" s="71">
        <f>SUM(AF33+AF183+AF221+AF226+AF229+AF232+AF256+AF257+AF258+AF262+AF441)</f>
        <v>0</v>
      </c>
      <c r="AG440" s="71">
        <f>SUM(AG33+AG183+AG221+AG226+AG229+AG232+AG256+AG257+AG258+AG262+AG441)</f>
        <v>0</v>
      </c>
      <c r="AH440" s="71">
        <f>SUM(AH33+AH183+AH221+AH226+AH229+AH232+AH256+AH257+AH258+AH262+AH441)</f>
        <v>0</v>
      </c>
      <c r="AI440" s="71">
        <f>SUM(AI33+AI183+AI221+AI226+AI229+AI232+AI256+AI257+AI258+AI262+AI441)</f>
        <v>0</v>
      </c>
      <c r="AJ440" s="71">
        <f>SUM(AJ33+AJ183+AJ221+AJ226+AJ229+AJ232+AJ256+AJ257+AJ258+AJ262+AJ441)</f>
        <v>0</v>
      </c>
      <c r="AK440" s="71">
        <f>SUM(AK33+AK183+AK221+AK226+AK229+AK232+AK256+AK257+AK258+AK262+AK441)</f>
        <v>0</v>
      </c>
      <c r="AL440" s="71">
        <f>SUM(AL33+AL183+AL221+AL226+AL229+AL232+AL256+AL257+AL258+AL262+AL441)</f>
        <v>0</v>
      </c>
      <c r="AM440" s="71">
        <f>SUM(AM33+AM183+AM221+AM226+AM229+AM232+AM256+AM257+AM258+AM262+AM441)</f>
        <v>0</v>
      </c>
      <c r="AN440" s="71">
        <f>SUM(AN33+AN183+AN221+AN226+AN229+AN232+AN256+AN257+AN258+AN262+AN441)</f>
        <v>0</v>
      </c>
      <c r="AO440" s="71">
        <f>SUM(AO33+AO183+AO221+AO226+AO229+AO232+AO256+AO257+AO258+AO262+AO441)</f>
        <v>0</v>
      </c>
      <c r="AP440" s="69">
        <f>SUM(AP33+AP183+AP221+AP226+AP229+AP232+AP256+AP257+AP258+AP262+AP441)</f>
        <v>0</v>
      </c>
      <c r="AQ440" s="71">
        <f>SUM(AQ33+AQ183+AQ221+AQ226+AQ229+AQ232+AQ256+AQ257+AQ258+AQ262+AQ441)</f>
        <v>0</v>
      </c>
      <c r="AR440" s="71">
        <f>SUM(AR33+AR183+AR221+AR226+AR229+AR232+AR256+AR257+AR258+AR262+AR441)</f>
        <v>0</v>
      </c>
      <c r="AS440" s="71">
        <f>SUM(AS33+AS183+AS221+AS226+AS229+AS232+AS256+AS257+AS258+AS262+AS441)</f>
        <v>0</v>
      </c>
      <c r="AT440" s="71">
        <f>SUM(AT33+AT183+AT221+AT226+AT229+AT232+AT256+AT257+AT258+AT262+AT441)</f>
        <v>0</v>
      </c>
      <c r="AU440" s="71">
        <f>SUM(AU33+AU183+AU221+AU226+AU229+AU232+AU256+AU257+AU258+AU262+AU441)</f>
        <v>0</v>
      </c>
      <c r="AV440" s="71">
        <f>SUM(AV33+AV183+AV221+AV226+AV229+AV232+AV256+AV257+AV258+AV262+AV441)</f>
        <v>0</v>
      </c>
      <c r="AW440" s="71">
        <f>SUM(AW33+AW183+AW221+AW226+AW229+AW232+AW256+AW257+AW258+AW262+AW441)</f>
        <v>0</v>
      </c>
      <c r="AX440" s="71">
        <f>SUM(AX33+AX183+AX221+AX226+AX229+AX232+AX256+AX257+AX258+AX262+AX441)</f>
        <v>0</v>
      </c>
      <c r="AY440" s="71">
        <f>SUM(AY33+AY183+AY221+AY226+AY229+AY232+AY256+AY257+AY258+AY262+AY441)</f>
        <v>0</v>
      </c>
      <c r="AZ440" s="71">
        <f>SUM(AZ33+AZ183+AZ221+AZ226+AZ229+AZ232+AZ256+AZ257+AZ258+AZ262+AZ441)</f>
        <v>0</v>
      </c>
      <c r="BA440" s="71">
        <f>SUM(BA33+BA183+BA221+BA226+BA229+BA232+BA256+BA257+BA258+BA262+BA441)</f>
        <v>0</v>
      </c>
      <c r="BB440" s="71">
        <f>SUM(BB33+BB183+BB221+BB226+BB229+BB232+BB256+BB257+BB258+BB262+BB441)</f>
        <v>0</v>
      </c>
      <c r="BC440" s="71">
        <f>SUM(BC33+BC183+BC221+BC226+BC229+BC232+BC256+BC257+BC258+BC262+BC441)</f>
        <v>0</v>
      </c>
      <c r="BD440" s="71">
        <f>SUM(BD33+BD183+BD221+BD226+BD229+BD232+BD256+BD257+BD258+BD262+BD441)</f>
        <v>0</v>
      </c>
      <c r="BE440" s="71">
        <f>SUM(BE33+BE183+BE221+BE226+BE229+BE232+BE256+BE257+BE258+BE262+BE441)</f>
        <v>0</v>
      </c>
      <c r="BF440" s="71">
        <f>SUM(BF33+BF183+BF221+BF226+BF229+BF232+BF256+BF257+BF258+BF262+BF441)</f>
        <v>0</v>
      </c>
      <c r="BG440" s="71">
        <f>SUM(BG33+BG183+BG221+BG226+BG229+BG232+BG256+BG257+BG258+BG262+BG441)</f>
        <v>0</v>
      </c>
      <c r="BH440" s="71">
        <f>SUM(BH33+BH183+BH221+BH226+BH229+BH232+BH256+BH257+BH258+BH262+BH441)</f>
        <v>0</v>
      </c>
      <c r="BI440" s="71">
        <f>SUM(BI33+BI183+BI221+BI226+BI229+BI232+BI256+BI257+BI258+BI262+BI441)</f>
        <v>0</v>
      </c>
      <c r="BJ440" s="71">
        <f>SUM(BJ33+BJ183+BJ221+BJ226+BJ229+BJ232+BJ256+BJ257+BJ258+BJ262+BJ441)</f>
        <v>0</v>
      </c>
      <c r="BK440" s="71">
        <f>SUM(BK33+BK183+BK221+BK226+BK229+BK232+BK256+BK257+BK258+BK262+BK441)</f>
        <v>0</v>
      </c>
      <c r="BL440" s="71">
        <f>SUM(BL33+BL183+BL221+BL226+BL229+BL232+BL256+BL257+BL258+BL262+BL441)</f>
        <v>0</v>
      </c>
      <c r="BM440" s="71">
        <f>SUM(BM33+BM183+BM221+BM226+BM229+BM232+BM256+BM257+BM258+BM262+BM441)</f>
        <v>0</v>
      </c>
      <c r="BN440" s="71">
        <f>SUM(BN33+BN183+BN221+BN226+BN229+BN232+BN256+BN257+BN258+BN262+BN441)</f>
        <v>0</v>
      </c>
      <c r="BO440" s="71">
        <f>SUM(BO33+BO183+BO221+BO226+BO229+BO232+BO256+BO257+BO258+BO262+BO441)</f>
        <v>0</v>
      </c>
      <c r="BP440" s="71">
        <f>SUM(BP33+BP183+BP221+BP226+BP229+BP232+BP256+BP257+BP258+BP262+BP441)</f>
        <v>0</v>
      </c>
      <c r="BQ440" s="71">
        <f>SUM(BQ33+BQ183+BQ221+BQ226+BQ229+BQ232+BQ256+BQ257+BQ258+BQ262+BQ441)</f>
        <v>0</v>
      </c>
      <c r="BR440" s="71">
        <f>SUM(BR33+BR183+BR221+BR226+BR229+BR232+BR256+BR257+BR258+BR262+BR441)</f>
        <v>0</v>
      </c>
      <c r="BS440" s="71">
        <f>SUM(BS33+BS183+BS221+BS226+BS229+BS232+BS256+BS257+BS258+BS262+BS441)</f>
        <v>0</v>
      </c>
      <c r="BT440" s="71">
        <f>SUM(BT33+BT183+BT221+BT226+BT229+BT232+BT256+BT257+BT258+BT262+BT441)</f>
        <v>0</v>
      </c>
      <c r="BU440" s="71">
        <f>SUM(BU33+BU183+BU221+BU226+BU229+BU232+BU256+BU257+BU258+BU262+BU441)</f>
        <v>0</v>
      </c>
      <c r="BV440" s="71">
        <f>SUM(BV33+BV183+BV221+BV226+BV229+BV232+BV256+BV257+BV258+BV262+BV441)</f>
        <v>0</v>
      </c>
      <c r="BW440" s="71">
        <f>SUM(BW33+BW183+BW221+BW226+BW229+BW232+BW256+BW257+BW258+BW262+BW441)</f>
        <v>0</v>
      </c>
      <c r="BX440" s="71">
        <f>SUM(BX33+BX183+BX221+BX226+BX229+BX232+BX256+BX257+BX258+BX262+BX441)</f>
        <v>0</v>
      </c>
      <c r="BY440" s="71">
        <f>SUM(BY33+BY183+BY221+BY226+BY229+BY232+BY256+BY257+BY258+BY262+BY441)</f>
        <v>0</v>
      </c>
      <c r="BZ440" s="71">
        <f>SUM(BZ33+BZ183+BZ221+BZ226+BZ229+BZ232+BZ256+BZ257+BZ258+BZ262+BZ441)</f>
        <v>0</v>
      </c>
      <c r="CA440" s="71">
        <f>SUM(CA33+CA183+CA221+CA226+CA229+CA232+CA256+CA257+CA258+CA262+CA441)</f>
        <v>0</v>
      </c>
      <c r="CB440" s="50"/>
      <c r="CC440" s="49">
        <f>P440-AA440-AG440-AI440-AJ440</f>
        <v>0</v>
      </c>
      <c r="CD440" s="49">
        <f>P440-AK440-AL440-AM440-AN440</f>
        <v>0</v>
      </c>
      <c r="CE440" s="73">
        <f>P440-AQ440</f>
        <v>0</v>
      </c>
      <c r="CF440" s="73">
        <f>P440-AX440-BE440</f>
        <v>0</v>
      </c>
      <c r="CG440" s="73">
        <f>P440-BH440-BJ440-BL440-BN440-BP440-BR440-BT440-BV440-BX440-BZ440</f>
        <v>0</v>
      </c>
    </row>
    <row r="441" spans="1:85" s="15" customFormat="1">
      <c r="A441" s="78" t="s">
        <v>22</v>
      </c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40">
        <v>46</v>
      </c>
      <c r="P441" s="79">
        <f>SUM(P442:P455)</f>
        <v>0</v>
      </c>
      <c r="Q441" s="57">
        <f>P441-R441-S441-T441</f>
        <v>0</v>
      </c>
      <c r="R441" s="79">
        <f>SUM(R442:R455)</f>
        <v>0</v>
      </c>
      <c r="S441" s="79">
        <f>SUM(S442:S455)</f>
        <v>0</v>
      </c>
      <c r="T441" s="79">
        <f>SUM(T442:T455)</f>
        <v>0</v>
      </c>
      <c r="U441" s="79">
        <f>SUM(U442:U455)</f>
        <v>0</v>
      </c>
      <c r="V441" s="79">
        <f>SUM(V442:V455)</f>
        <v>0</v>
      </c>
      <c r="W441" s="79">
        <f>SUM(W442:W455)</f>
        <v>0</v>
      </c>
      <c r="X441" s="79">
        <f>SUM(X442:X455)</f>
        <v>0</v>
      </c>
      <c r="Y441" s="79">
        <f>SUM(Y442:Y455)</f>
        <v>0</v>
      </c>
      <c r="Z441" s="79">
        <f>SUM(Z442:Z455)</f>
        <v>0</v>
      </c>
      <c r="AA441" s="79">
        <f>SUM(AA442:AA455)</f>
        <v>0</v>
      </c>
      <c r="AB441" s="79">
        <f>SUM(AB442:AB455)</f>
        <v>0</v>
      </c>
      <c r="AC441" s="79">
        <f>SUM(AC442:AC455)</f>
        <v>0</v>
      </c>
      <c r="AD441" s="79">
        <f>SUM(AD442:AD455)</f>
        <v>0</v>
      </c>
      <c r="AE441" s="79">
        <f>SUM(AE442:AE455)</f>
        <v>0</v>
      </c>
      <c r="AF441" s="79">
        <f>SUM(AF442:AF455)</f>
        <v>0</v>
      </c>
      <c r="AG441" s="79">
        <f>SUM(AG442:AG455)</f>
        <v>0</v>
      </c>
      <c r="AH441" s="79">
        <f>SUM(AH442:AH455)</f>
        <v>0</v>
      </c>
      <c r="AI441" s="79">
        <f>SUM(AI442:AI455)</f>
        <v>0</v>
      </c>
      <c r="AJ441" s="79">
        <f>SUM(AJ442:AJ455)</f>
        <v>0</v>
      </c>
      <c r="AK441" s="79">
        <f>SUM(AK442:AK455)</f>
        <v>0</v>
      </c>
      <c r="AL441" s="79">
        <f>SUM(AL442:AL455)</f>
        <v>0</v>
      </c>
      <c r="AM441" s="79">
        <f>SUM(AM442:AM455)</f>
        <v>0</v>
      </c>
      <c r="AN441" s="79">
        <f>SUM(AN442:AN455)</f>
        <v>0</v>
      </c>
      <c r="AO441" s="79">
        <f>SUM(AO442:AO455)</f>
        <v>0</v>
      </c>
      <c r="AP441" s="52"/>
      <c r="AQ441" s="21">
        <f>SUM(AR441:AW441)</f>
        <v>0</v>
      </c>
      <c r="AR441" s="79">
        <f>SUM(AR442:AR455)</f>
        <v>0</v>
      </c>
      <c r="AS441" s="79">
        <f>SUM(AS442:AS455)</f>
        <v>0</v>
      </c>
      <c r="AT441" s="79">
        <f>SUM(AT442:AT455)</f>
        <v>0</v>
      </c>
      <c r="AU441" s="79">
        <f>SUM(AU442:AU455)</f>
        <v>0</v>
      </c>
      <c r="AV441" s="79">
        <f>SUM(AV442:AV455)</f>
        <v>0</v>
      </c>
      <c r="AW441" s="79">
        <f>SUM(AW442:AW455)</f>
        <v>0</v>
      </c>
      <c r="AX441" s="21">
        <f>SUM(AY441:BD441)</f>
        <v>0</v>
      </c>
      <c r="AY441" s="79">
        <f>SUM(AY442:AY455)</f>
        <v>0</v>
      </c>
      <c r="AZ441" s="79">
        <f>SUM(AZ442:AZ455)</f>
        <v>0</v>
      </c>
      <c r="BA441" s="79">
        <f>SUM(BA442:BA455)</f>
        <v>0</v>
      </c>
      <c r="BB441" s="79">
        <f>SUM(BB442:BB455)</f>
        <v>0</v>
      </c>
      <c r="BC441" s="79">
        <f>SUM(BC442:BC455)</f>
        <v>0</v>
      </c>
      <c r="BD441" s="79">
        <f>SUM(BD442:BD455)</f>
        <v>0</v>
      </c>
      <c r="BE441" s="79">
        <f>SUM(BE442:BE455)</f>
        <v>0</v>
      </c>
      <c r="BF441" s="79">
        <f>SUM(BF442:BF455)</f>
        <v>0</v>
      </c>
      <c r="BG441" s="79">
        <f>SUM(BG442:BG455)</f>
        <v>0</v>
      </c>
      <c r="BH441" s="79">
        <f>SUM(BH442:BH455)</f>
        <v>0</v>
      </c>
      <c r="BI441" s="79">
        <f>SUM(BI442:BI455)</f>
        <v>0</v>
      </c>
      <c r="BJ441" s="79">
        <f>SUM(BJ442:BJ455)</f>
        <v>0</v>
      </c>
      <c r="BK441" s="79">
        <f>SUM(BK442:BK455)</f>
        <v>0</v>
      </c>
      <c r="BL441" s="79">
        <f>SUM(BL442:BL455)</f>
        <v>0</v>
      </c>
      <c r="BM441" s="79">
        <f>SUM(BM442:BM455)</f>
        <v>0</v>
      </c>
      <c r="BN441" s="79">
        <f>SUM(BN442:BN455)</f>
        <v>0</v>
      </c>
      <c r="BO441" s="79">
        <f>SUM(BO442:BO455)</f>
        <v>0</v>
      </c>
      <c r="BP441" s="79">
        <f>SUM(BP442:BP455)</f>
        <v>0</v>
      </c>
      <c r="BQ441" s="79">
        <f>SUM(BQ442:BQ455)</f>
        <v>0</v>
      </c>
      <c r="BR441" s="79">
        <f>SUM(BR442:BR455)</f>
        <v>0</v>
      </c>
      <c r="BS441" s="79">
        <f>SUM(BS442:BS455)</f>
        <v>0</v>
      </c>
      <c r="BT441" s="79">
        <f>SUM(BT442:BT455)</f>
        <v>0</v>
      </c>
      <c r="BU441" s="79">
        <f>SUM(BU442:BU455)</f>
        <v>0</v>
      </c>
      <c r="BV441" s="79">
        <f>SUM(BV442:BV455)</f>
        <v>0</v>
      </c>
      <c r="BW441" s="79">
        <f>SUM(BW442:BW455)</f>
        <v>0</v>
      </c>
      <c r="BX441" s="79">
        <f>SUM(BX442:BX455)</f>
        <v>0</v>
      </c>
      <c r="BY441" s="79">
        <f>SUM(BY442:BY455)</f>
        <v>0</v>
      </c>
      <c r="BZ441" s="79">
        <f>SUM(BZ442:BZ455)</f>
        <v>0</v>
      </c>
      <c r="CA441" s="79">
        <f>SUM(CA442:CA455)</f>
        <v>0</v>
      </c>
      <c r="CB441" s="50"/>
      <c r="CC441" s="49">
        <f>P441-AA441-AG441-AI441-AJ441</f>
        <v>0</v>
      </c>
      <c r="CD441" s="49">
        <f>P441-AK441-AL441-AM441-AN441</f>
        <v>0</v>
      </c>
      <c r="CE441" s="73">
        <f>P441-AQ441</f>
        <v>0</v>
      </c>
      <c r="CF441" s="73">
        <f>P441-AX441-BE441</f>
        <v>0</v>
      </c>
      <c r="CG441" s="73">
        <f>P441-BH441-BJ441-BL441-BN441-BP441-BR441-BT441-BV441-BX441-BZ441</f>
        <v>0</v>
      </c>
    </row>
    <row r="442" spans="1:85" s="15" customFormat="1" ht="24.75" customHeight="1">
      <c r="A442" s="78">
        <f>A274</f>
        <v>0</v>
      </c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40" t="str">
        <f>O274</f>
        <v>старший воспитатель ДОУ</v>
      </c>
      <c r="P442" s="75">
        <f>P274</f>
        <v>0</v>
      </c>
      <c r="Q442" s="77">
        <f>P442-R442-S442-T442</f>
        <v>0</v>
      </c>
      <c r="R442" s="75">
        <f>R274</f>
        <v>0</v>
      </c>
      <c r="S442" s="75">
        <f>S274</f>
        <v>0</v>
      </c>
      <c r="T442" s="75">
        <f>T274</f>
        <v>0</v>
      </c>
      <c r="U442" s="75">
        <f>U274</f>
        <v>0</v>
      </c>
      <c r="V442" s="75">
        <f>V274</f>
        <v>0</v>
      </c>
      <c r="W442" s="75">
        <f>W274</f>
        <v>0</v>
      </c>
      <c r="X442" s="75">
        <f>X274</f>
        <v>0</v>
      </c>
      <c r="Y442" s="75">
        <f>Y274</f>
        <v>0</v>
      </c>
      <c r="Z442" s="75">
        <f>Z274</f>
        <v>0</v>
      </c>
      <c r="AA442" s="75">
        <f>AA274</f>
        <v>0</v>
      </c>
      <c r="AB442" s="75">
        <f>AB274</f>
        <v>0</v>
      </c>
      <c r="AC442" s="75">
        <f>AC274</f>
        <v>0</v>
      </c>
      <c r="AD442" s="75">
        <f>AD274</f>
        <v>0</v>
      </c>
      <c r="AE442" s="75">
        <f>AE274</f>
        <v>0</v>
      </c>
      <c r="AF442" s="75">
        <f>AF274</f>
        <v>0</v>
      </c>
      <c r="AG442" s="75">
        <f>AG274</f>
        <v>0</v>
      </c>
      <c r="AH442" s="75">
        <f>AH274</f>
        <v>0</v>
      </c>
      <c r="AI442" s="75">
        <f>AI274</f>
        <v>0</v>
      </c>
      <c r="AJ442" s="75">
        <f>AJ274</f>
        <v>0</v>
      </c>
      <c r="AK442" s="75">
        <f>AK274</f>
        <v>0</v>
      </c>
      <c r="AL442" s="75">
        <f>AL274</f>
        <v>0</v>
      </c>
      <c r="AM442" s="75">
        <f>AM274</f>
        <v>0</v>
      </c>
      <c r="AN442" s="75">
        <f>AN274</f>
        <v>0</v>
      </c>
      <c r="AO442" s="75">
        <f>AO274</f>
        <v>0</v>
      </c>
      <c r="AP442" s="52"/>
      <c r="AQ442" s="75">
        <f>AQ274</f>
        <v>0</v>
      </c>
      <c r="AR442" s="75">
        <f>AR274</f>
        <v>0</v>
      </c>
      <c r="AS442" s="75">
        <f>AS274</f>
        <v>0</v>
      </c>
      <c r="AT442" s="75">
        <f>AT274</f>
        <v>0</v>
      </c>
      <c r="AU442" s="75">
        <f>AU274</f>
        <v>0</v>
      </c>
      <c r="AV442" s="75">
        <f>AV274</f>
        <v>0</v>
      </c>
      <c r="AW442" s="75">
        <f>AW274</f>
        <v>0</v>
      </c>
      <c r="AX442" s="75">
        <f>AX274</f>
        <v>0</v>
      </c>
      <c r="AY442" s="75">
        <f>AY274</f>
        <v>0</v>
      </c>
      <c r="AZ442" s="75">
        <f>AZ274</f>
        <v>0</v>
      </c>
      <c r="BA442" s="75">
        <f>BA274</f>
        <v>0</v>
      </c>
      <c r="BB442" s="75">
        <f>BB274</f>
        <v>0</v>
      </c>
      <c r="BC442" s="75">
        <f>BC274</f>
        <v>0</v>
      </c>
      <c r="BD442" s="75">
        <f>BD274</f>
        <v>0</v>
      </c>
      <c r="BE442" s="75">
        <f>BE274</f>
        <v>0</v>
      </c>
      <c r="BF442" s="75">
        <f>BF274</f>
        <v>0</v>
      </c>
      <c r="BG442" s="75">
        <f>BG274</f>
        <v>0</v>
      </c>
      <c r="BH442" s="75">
        <f>BH274</f>
        <v>0</v>
      </c>
      <c r="BI442" s="75">
        <f>BI274</f>
        <v>0</v>
      </c>
      <c r="BJ442" s="75">
        <f>BJ274</f>
        <v>0</v>
      </c>
      <c r="BK442" s="75">
        <f>BK274</f>
        <v>0</v>
      </c>
      <c r="BL442" s="75">
        <f>BL274</f>
        <v>0</v>
      </c>
      <c r="BM442" s="75">
        <f>BM274</f>
        <v>0</v>
      </c>
      <c r="BN442" s="75">
        <f>BN274</f>
        <v>0</v>
      </c>
      <c r="BO442" s="75">
        <f>BO274</f>
        <v>0</v>
      </c>
      <c r="BP442" s="75">
        <f>BP274</f>
        <v>0</v>
      </c>
      <c r="BQ442" s="75">
        <f>BQ274</f>
        <v>0</v>
      </c>
      <c r="BR442" s="75">
        <f>BR274</f>
        <v>0</v>
      </c>
      <c r="BS442" s="75">
        <f>BS274</f>
        <v>0</v>
      </c>
      <c r="BT442" s="75">
        <f>BT274</f>
        <v>0</v>
      </c>
      <c r="BU442" s="75">
        <f>BU274</f>
        <v>0</v>
      </c>
      <c r="BV442" s="75">
        <f>BV274</f>
        <v>0</v>
      </c>
      <c r="BW442" s="75">
        <f>BW274</f>
        <v>0</v>
      </c>
      <c r="BX442" s="75">
        <f>BX274</f>
        <v>0</v>
      </c>
      <c r="BY442" s="75">
        <f>BY274</f>
        <v>0</v>
      </c>
      <c r="BZ442" s="75">
        <f>BZ274</f>
        <v>0</v>
      </c>
      <c r="CA442" s="75">
        <f>CA274</f>
        <v>0</v>
      </c>
      <c r="CB442" s="50"/>
      <c r="CC442" s="49">
        <f>P442-AA442-AG442-AI442-AJ442</f>
        <v>0</v>
      </c>
      <c r="CD442" s="49">
        <f>P442-AK442-AL442-AM442-AN442</f>
        <v>0</v>
      </c>
      <c r="CE442" s="73">
        <f>P442-AQ442</f>
        <v>0</v>
      </c>
      <c r="CF442" s="73">
        <f>P442-AX442-BE442</f>
        <v>0</v>
      </c>
      <c r="CG442" s="73">
        <f>P442-BH442-BJ442-BL442-BN442-BP442-BR442-BT442-BV442-BX442-BZ442</f>
        <v>0</v>
      </c>
    </row>
    <row r="443" spans="1:85" s="15" customFormat="1">
      <c r="A443" s="78">
        <f>A275</f>
        <v>0</v>
      </c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40" t="str">
        <f>O275</f>
        <v>воспитатель  ДОУ</v>
      </c>
      <c r="P443" s="75">
        <f>P275</f>
        <v>0</v>
      </c>
      <c r="Q443" s="77">
        <f>P443-R443-S443-T443</f>
        <v>0</v>
      </c>
      <c r="R443" s="75">
        <f>R275</f>
        <v>0</v>
      </c>
      <c r="S443" s="75">
        <f>S275</f>
        <v>0</v>
      </c>
      <c r="T443" s="75">
        <f>T275</f>
        <v>0</v>
      </c>
      <c r="U443" s="75">
        <f>U275</f>
        <v>0</v>
      </c>
      <c r="V443" s="75">
        <f>V275</f>
        <v>0</v>
      </c>
      <c r="W443" s="75">
        <f>W275</f>
        <v>0</v>
      </c>
      <c r="X443" s="75">
        <f>X275</f>
        <v>0</v>
      </c>
      <c r="Y443" s="75">
        <f>Y275</f>
        <v>0</v>
      </c>
      <c r="Z443" s="75">
        <f>Z275</f>
        <v>0</v>
      </c>
      <c r="AA443" s="75">
        <f>AA275</f>
        <v>0</v>
      </c>
      <c r="AB443" s="75">
        <f>AB275</f>
        <v>0</v>
      </c>
      <c r="AC443" s="75">
        <f>AC275</f>
        <v>0</v>
      </c>
      <c r="AD443" s="75">
        <f>AD275</f>
        <v>0</v>
      </c>
      <c r="AE443" s="75">
        <f>AE275</f>
        <v>0</v>
      </c>
      <c r="AF443" s="75">
        <f>AF275</f>
        <v>0</v>
      </c>
      <c r="AG443" s="75">
        <f>AG275</f>
        <v>0</v>
      </c>
      <c r="AH443" s="75">
        <f>AH275</f>
        <v>0</v>
      </c>
      <c r="AI443" s="75">
        <f>AI275</f>
        <v>0</v>
      </c>
      <c r="AJ443" s="75">
        <f>AJ275</f>
        <v>0</v>
      </c>
      <c r="AK443" s="75">
        <f>AK275</f>
        <v>0</v>
      </c>
      <c r="AL443" s="75">
        <f>AL275</f>
        <v>0</v>
      </c>
      <c r="AM443" s="75">
        <f>AM275</f>
        <v>0</v>
      </c>
      <c r="AN443" s="75">
        <f>AN275</f>
        <v>0</v>
      </c>
      <c r="AO443" s="75">
        <f>AO275</f>
        <v>0</v>
      </c>
      <c r="AP443" s="52"/>
      <c r="AQ443" s="75">
        <f>AQ275</f>
        <v>0</v>
      </c>
      <c r="AR443" s="75">
        <f>AR275</f>
        <v>0</v>
      </c>
      <c r="AS443" s="75">
        <f>AS275</f>
        <v>0</v>
      </c>
      <c r="AT443" s="75">
        <f>AT275</f>
        <v>0</v>
      </c>
      <c r="AU443" s="75">
        <f>AU275</f>
        <v>0</v>
      </c>
      <c r="AV443" s="75">
        <f>AV275</f>
        <v>0</v>
      </c>
      <c r="AW443" s="75">
        <f>AW275</f>
        <v>0</v>
      </c>
      <c r="AX443" s="75">
        <f>AX275</f>
        <v>0</v>
      </c>
      <c r="AY443" s="75">
        <f>AY275</f>
        <v>0</v>
      </c>
      <c r="AZ443" s="75">
        <f>AZ275</f>
        <v>0</v>
      </c>
      <c r="BA443" s="75">
        <f>BA275</f>
        <v>0</v>
      </c>
      <c r="BB443" s="75">
        <f>BB275</f>
        <v>0</v>
      </c>
      <c r="BC443" s="75">
        <f>BC275</f>
        <v>0</v>
      </c>
      <c r="BD443" s="75">
        <f>BD275</f>
        <v>0</v>
      </c>
      <c r="BE443" s="75">
        <f>BE275</f>
        <v>0</v>
      </c>
      <c r="BF443" s="75">
        <f>BF275</f>
        <v>0</v>
      </c>
      <c r="BG443" s="75">
        <f>BG275</f>
        <v>0</v>
      </c>
      <c r="BH443" s="75">
        <f>BH275</f>
        <v>0</v>
      </c>
      <c r="BI443" s="75">
        <f>BI275</f>
        <v>0</v>
      </c>
      <c r="BJ443" s="75">
        <f>BJ275</f>
        <v>0</v>
      </c>
      <c r="BK443" s="75">
        <f>BK275</f>
        <v>0</v>
      </c>
      <c r="BL443" s="75">
        <f>BL275</f>
        <v>0</v>
      </c>
      <c r="BM443" s="75">
        <f>BM275</f>
        <v>0</v>
      </c>
      <c r="BN443" s="75">
        <f>BN275</f>
        <v>0</v>
      </c>
      <c r="BO443" s="75">
        <f>BO275</f>
        <v>0</v>
      </c>
      <c r="BP443" s="75">
        <f>BP275</f>
        <v>0</v>
      </c>
      <c r="BQ443" s="75">
        <f>BQ275</f>
        <v>0</v>
      </c>
      <c r="BR443" s="75">
        <f>BR275</f>
        <v>0</v>
      </c>
      <c r="BS443" s="75">
        <f>BS275</f>
        <v>0</v>
      </c>
      <c r="BT443" s="75">
        <f>BT275</f>
        <v>0</v>
      </c>
      <c r="BU443" s="75">
        <f>BU275</f>
        <v>0</v>
      </c>
      <c r="BV443" s="75">
        <f>BV275</f>
        <v>0</v>
      </c>
      <c r="BW443" s="75">
        <f>BW275</f>
        <v>0</v>
      </c>
      <c r="BX443" s="75">
        <f>BX275</f>
        <v>0</v>
      </c>
      <c r="BY443" s="75">
        <f>BY275</f>
        <v>0</v>
      </c>
      <c r="BZ443" s="75">
        <f>BZ275</f>
        <v>0</v>
      </c>
      <c r="CA443" s="75">
        <f>CA275</f>
        <v>0</v>
      </c>
      <c r="CB443" s="50"/>
      <c r="CC443" s="49">
        <f>P443-AA443-AG443-AI443-AJ443</f>
        <v>0</v>
      </c>
      <c r="CD443" s="49">
        <f>P443-AK443-AL443-AM443-AN443</f>
        <v>0</v>
      </c>
      <c r="CE443" s="73">
        <f>P443-AQ443</f>
        <v>0</v>
      </c>
      <c r="CF443" s="73">
        <f>P443-AX443-BE443</f>
        <v>0</v>
      </c>
      <c r="CG443" s="73">
        <f>P443-BH443-BJ443-BL443-BN443-BP443-BR443-BT443-BV443-BX443-BZ443</f>
        <v>0</v>
      </c>
    </row>
    <row r="444" spans="1:85" s="15" customFormat="1">
      <c r="A444" s="78">
        <f>A276</f>
        <v>0</v>
      </c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40" t="str">
        <f>O276</f>
        <v>воспитатель  ДОУ</v>
      </c>
      <c r="P444" s="75">
        <f>P276</f>
        <v>0</v>
      </c>
      <c r="Q444" s="77">
        <f>P444-R444-S444-T444</f>
        <v>0</v>
      </c>
      <c r="R444" s="75">
        <f>R276</f>
        <v>0</v>
      </c>
      <c r="S444" s="75">
        <f>S276</f>
        <v>0</v>
      </c>
      <c r="T444" s="75">
        <f>T276</f>
        <v>0</v>
      </c>
      <c r="U444" s="75">
        <f>U276</f>
        <v>0</v>
      </c>
      <c r="V444" s="75">
        <f>V276</f>
        <v>0</v>
      </c>
      <c r="W444" s="75">
        <f>W276</f>
        <v>0</v>
      </c>
      <c r="X444" s="75">
        <f>X276</f>
        <v>0</v>
      </c>
      <c r="Y444" s="75">
        <f>Y276</f>
        <v>0</v>
      </c>
      <c r="Z444" s="75">
        <f>Z276</f>
        <v>0</v>
      </c>
      <c r="AA444" s="75">
        <f>AA276</f>
        <v>0</v>
      </c>
      <c r="AB444" s="75">
        <f>AB276</f>
        <v>0</v>
      </c>
      <c r="AC444" s="75">
        <f>AC276</f>
        <v>0</v>
      </c>
      <c r="AD444" s="75">
        <f>AD276</f>
        <v>0</v>
      </c>
      <c r="AE444" s="75">
        <f>AE276</f>
        <v>0</v>
      </c>
      <c r="AF444" s="75">
        <f>AF276</f>
        <v>0</v>
      </c>
      <c r="AG444" s="75">
        <f>AG276</f>
        <v>0</v>
      </c>
      <c r="AH444" s="75">
        <f>AH276</f>
        <v>0</v>
      </c>
      <c r="AI444" s="75">
        <f>AI276</f>
        <v>0</v>
      </c>
      <c r="AJ444" s="75">
        <f>AJ276</f>
        <v>0</v>
      </c>
      <c r="AK444" s="75">
        <f>AK276</f>
        <v>0</v>
      </c>
      <c r="AL444" s="75">
        <f>AL276</f>
        <v>0</v>
      </c>
      <c r="AM444" s="75">
        <f>AM276</f>
        <v>0</v>
      </c>
      <c r="AN444" s="75">
        <f>AN276</f>
        <v>0</v>
      </c>
      <c r="AO444" s="75">
        <f>AO276</f>
        <v>0</v>
      </c>
      <c r="AP444" s="52"/>
      <c r="AQ444" s="75">
        <f>AQ276</f>
        <v>0</v>
      </c>
      <c r="AR444" s="75">
        <f>AR276</f>
        <v>0</v>
      </c>
      <c r="AS444" s="75">
        <f>AS276</f>
        <v>0</v>
      </c>
      <c r="AT444" s="75">
        <f>AT276</f>
        <v>0</v>
      </c>
      <c r="AU444" s="75">
        <f>AU276</f>
        <v>0</v>
      </c>
      <c r="AV444" s="75">
        <f>AV276</f>
        <v>0</v>
      </c>
      <c r="AW444" s="75">
        <f>AW276</f>
        <v>0</v>
      </c>
      <c r="AX444" s="75">
        <f>AX276</f>
        <v>0</v>
      </c>
      <c r="AY444" s="75">
        <f>AY276</f>
        <v>0</v>
      </c>
      <c r="AZ444" s="75">
        <f>AZ276</f>
        <v>0</v>
      </c>
      <c r="BA444" s="75">
        <f>BA276</f>
        <v>0</v>
      </c>
      <c r="BB444" s="75">
        <f>BB276</f>
        <v>0</v>
      </c>
      <c r="BC444" s="75">
        <f>BC276</f>
        <v>0</v>
      </c>
      <c r="BD444" s="75">
        <f>BD276</f>
        <v>0</v>
      </c>
      <c r="BE444" s="75">
        <f>BE276</f>
        <v>0</v>
      </c>
      <c r="BF444" s="75">
        <f>BF276</f>
        <v>0</v>
      </c>
      <c r="BG444" s="75">
        <f>BG276</f>
        <v>0</v>
      </c>
      <c r="BH444" s="75">
        <f>BH276</f>
        <v>0</v>
      </c>
      <c r="BI444" s="75">
        <f>BI276</f>
        <v>0</v>
      </c>
      <c r="BJ444" s="75">
        <f>BJ276</f>
        <v>0</v>
      </c>
      <c r="BK444" s="75">
        <f>BK276</f>
        <v>0</v>
      </c>
      <c r="BL444" s="75">
        <f>BL276</f>
        <v>0</v>
      </c>
      <c r="BM444" s="75">
        <f>BM276</f>
        <v>0</v>
      </c>
      <c r="BN444" s="75">
        <f>BN276</f>
        <v>0</v>
      </c>
      <c r="BO444" s="75">
        <f>BO276</f>
        <v>0</v>
      </c>
      <c r="BP444" s="75">
        <f>BP276</f>
        <v>0</v>
      </c>
      <c r="BQ444" s="75">
        <f>BQ276</f>
        <v>0</v>
      </c>
      <c r="BR444" s="75">
        <f>BR276</f>
        <v>0</v>
      </c>
      <c r="BS444" s="75">
        <f>BS276</f>
        <v>0</v>
      </c>
      <c r="BT444" s="75">
        <f>BT276</f>
        <v>0</v>
      </c>
      <c r="BU444" s="75">
        <f>BU276</f>
        <v>0</v>
      </c>
      <c r="BV444" s="75">
        <f>BV276</f>
        <v>0</v>
      </c>
      <c r="BW444" s="75">
        <f>BW276</f>
        <v>0</v>
      </c>
      <c r="BX444" s="75">
        <f>BX276</f>
        <v>0</v>
      </c>
      <c r="BY444" s="75">
        <f>BY276</f>
        <v>0</v>
      </c>
      <c r="BZ444" s="75">
        <f>BZ276</f>
        <v>0</v>
      </c>
      <c r="CA444" s="75">
        <f>CA276</f>
        <v>0</v>
      </c>
      <c r="CB444" s="50"/>
      <c r="CC444" s="49">
        <f>P444-AA444-AG444-AI444-AJ444</f>
        <v>0</v>
      </c>
      <c r="CD444" s="49">
        <f>P444-AK444-AL444-AM444-AN444</f>
        <v>0</v>
      </c>
      <c r="CE444" s="73">
        <f>P444-AQ444</f>
        <v>0</v>
      </c>
      <c r="CF444" s="73">
        <f>P444-AX444-BE444</f>
        <v>0</v>
      </c>
      <c r="CG444" s="73">
        <f>P444-BH444-BJ444-BL444-BN444-BP444-BR444-BT444-BV444-BX444-BZ444</f>
        <v>0</v>
      </c>
    </row>
    <row r="445" spans="1:85" s="15" customFormat="1">
      <c r="A445" s="78">
        <f>A277</f>
        <v>0</v>
      </c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40" t="str">
        <f>O277</f>
        <v>воспитатель  ДОУ</v>
      </c>
      <c r="P445" s="75">
        <f>P277</f>
        <v>0</v>
      </c>
      <c r="Q445" s="77">
        <f>P445-R445-S445-T445</f>
        <v>0</v>
      </c>
      <c r="R445" s="75">
        <f>R277</f>
        <v>0</v>
      </c>
      <c r="S445" s="75">
        <f>S277</f>
        <v>0</v>
      </c>
      <c r="T445" s="75">
        <f>T277</f>
        <v>0</v>
      </c>
      <c r="U445" s="75">
        <f>U277</f>
        <v>0</v>
      </c>
      <c r="V445" s="75">
        <f>V277</f>
        <v>0</v>
      </c>
      <c r="W445" s="75">
        <f>W277</f>
        <v>0</v>
      </c>
      <c r="X445" s="75">
        <f>X277</f>
        <v>0</v>
      </c>
      <c r="Y445" s="75">
        <f>Y277</f>
        <v>0</v>
      </c>
      <c r="Z445" s="75">
        <f>Z277</f>
        <v>0</v>
      </c>
      <c r="AA445" s="75">
        <f>AA277</f>
        <v>0</v>
      </c>
      <c r="AB445" s="75">
        <f>AB277</f>
        <v>0</v>
      </c>
      <c r="AC445" s="75">
        <f>AC277</f>
        <v>0</v>
      </c>
      <c r="AD445" s="75">
        <f>AD277</f>
        <v>0</v>
      </c>
      <c r="AE445" s="75">
        <f>AE277</f>
        <v>0</v>
      </c>
      <c r="AF445" s="75">
        <f>AF277</f>
        <v>0</v>
      </c>
      <c r="AG445" s="75">
        <f>AG277</f>
        <v>0</v>
      </c>
      <c r="AH445" s="75">
        <f>AH277</f>
        <v>0</v>
      </c>
      <c r="AI445" s="75">
        <f>AI277</f>
        <v>0</v>
      </c>
      <c r="AJ445" s="75">
        <f>AJ277</f>
        <v>0</v>
      </c>
      <c r="AK445" s="75">
        <f>AK277</f>
        <v>0</v>
      </c>
      <c r="AL445" s="75">
        <f>AL277</f>
        <v>0</v>
      </c>
      <c r="AM445" s="75">
        <f>AM277</f>
        <v>0</v>
      </c>
      <c r="AN445" s="75">
        <f>AN277</f>
        <v>0</v>
      </c>
      <c r="AO445" s="75">
        <f>AO277</f>
        <v>0</v>
      </c>
      <c r="AP445" s="52"/>
      <c r="AQ445" s="75">
        <f>AQ277</f>
        <v>0</v>
      </c>
      <c r="AR445" s="75">
        <f>AR277</f>
        <v>0</v>
      </c>
      <c r="AS445" s="75">
        <f>AS277</f>
        <v>0</v>
      </c>
      <c r="AT445" s="75">
        <f>AT277</f>
        <v>0</v>
      </c>
      <c r="AU445" s="75">
        <f>AU277</f>
        <v>0</v>
      </c>
      <c r="AV445" s="75">
        <f>AV277</f>
        <v>0</v>
      </c>
      <c r="AW445" s="75">
        <f>AW277</f>
        <v>0</v>
      </c>
      <c r="AX445" s="75">
        <f>AX277</f>
        <v>0</v>
      </c>
      <c r="AY445" s="75">
        <f>AY277</f>
        <v>0</v>
      </c>
      <c r="AZ445" s="75">
        <f>AZ277</f>
        <v>0</v>
      </c>
      <c r="BA445" s="75">
        <f>BA277</f>
        <v>0</v>
      </c>
      <c r="BB445" s="75">
        <f>BB277</f>
        <v>0</v>
      </c>
      <c r="BC445" s="75">
        <f>BC277</f>
        <v>0</v>
      </c>
      <c r="BD445" s="75">
        <f>BD277</f>
        <v>0</v>
      </c>
      <c r="BE445" s="75">
        <f>BE277</f>
        <v>0</v>
      </c>
      <c r="BF445" s="75">
        <f>BF277</f>
        <v>0</v>
      </c>
      <c r="BG445" s="75">
        <f>BG277</f>
        <v>0</v>
      </c>
      <c r="BH445" s="75">
        <f>BH277</f>
        <v>0</v>
      </c>
      <c r="BI445" s="75">
        <f>BI277</f>
        <v>0</v>
      </c>
      <c r="BJ445" s="75">
        <f>BJ277</f>
        <v>0</v>
      </c>
      <c r="BK445" s="75">
        <f>BK277</f>
        <v>0</v>
      </c>
      <c r="BL445" s="75">
        <f>BL277</f>
        <v>0</v>
      </c>
      <c r="BM445" s="75">
        <f>BM277</f>
        <v>0</v>
      </c>
      <c r="BN445" s="75">
        <f>BN277</f>
        <v>0</v>
      </c>
      <c r="BO445" s="75">
        <f>BO277</f>
        <v>0</v>
      </c>
      <c r="BP445" s="75">
        <f>BP277</f>
        <v>0</v>
      </c>
      <c r="BQ445" s="75">
        <f>BQ277</f>
        <v>0</v>
      </c>
      <c r="BR445" s="75">
        <f>BR277</f>
        <v>0</v>
      </c>
      <c r="BS445" s="75">
        <f>BS277</f>
        <v>0</v>
      </c>
      <c r="BT445" s="75">
        <f>BT277</f>
        <v>0</v>
      </c>
      <c r="BU445" s="75">
        <f>BU277</f>
        <v>0</v>
      </c>
      <c r="BV445" s="75">
        <f>BV277</f>
        <v>0</v>
      </c>
      <c r="BW445" s="75">
        <f>BW277</f>
        <v>0</v>
      </c>
      <c r="BX445" s="75">
        <f>BX277</f>
        <v>0</v>
      </c>
      <c r="BY445" s="75">
        <f>BY277</f>
        <v>0</v>
      </c>
      <c r="BZ445" s="75">
        <f>BZ277</f>
        <v>0</v>
      </c>
      <c r="CA445" s="75">
        <f>CA277</f>
        <v>0</v>
      </c>
      <c r="CB445" s="50"/>
      <c r="CC445" s="49">
        <f>P445-AA445-AG445-AI445-AJ445</f>
        <v>0</v>
      </c>
      <c r="CD445" s="49">
        <f>P445-AK445-AL445-AM445-AN445</f>
        <v>0</v>
      </c>
      <c r="CE445" s="73">
        <f>P445-AQ445</f>
        <v>0</v>
      </c>
      <c r="CF445" s="73">
        <f>P445-AX445-BE445</f>
        <v>0</v>
      </c>
      <c r="CG445" s="73">
        <f>P445-BH445-BJ445-BL445-BN445-BP445-BR445-BT445-BV445-BX445-BZ445</f>
        <v>0</v>
      </c>
    </row>
    <row r="446" spans="1:85" s="15" customFormat="1">
      <c r="A446" s="78">
        <f>A278</f>
        <v>0</v>
      </c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40" t="str">
        <f>O278</f>
        <v>воспитатель  ДОУ</v>
      </c>
      <c r="P446" s="75">
        <f>P278</f>
        <v>0</v>
      </c>
      <c r="Q446" s="77">
        <f>P446-R446-S446-T446</f>
        <v>0</v>
      </c>
      <c r="R446" s="75">
        <f>R278</f>
        <v>0</v>
      </c>
      <c r="S446" s="75">
        <f>S278</f>
        <v>0</v>
      </c>
      <c r="T446" s="75">
        <f>T278</f>
        <v>0</v>
      </c>
      <c r="U446" s="75">
        <f>U278</f>
        <v>0</v>
      </c>
      <c r="V446" s="75">
        <f>V278</f>
        <v>0</v>
      </c>
      <c r="W446" s="75">
        <f>W278</f>
        <v>0</v>
      </c>
      <c r="X446" s="75">
        <f>X278</f>
        <v>0</v>
      </c>
      <c r="Y446" s="75">
        <f>Y278</f>
        <v>0</v>
      </c>
      <c r="Z446" s="75">
        <f>Z278</f>
        <v>0</v>
      </c>
      <c r="AA446" s="75">
        <f>AA278</f>
        <v>0</v>
      </c>
      <c r="AB446" s="75">
        <f>AB278</f>
        <v>0</v>
      </c>
      <c r="AC446" s="75">
        <f>AC278</f>
        <v>0</v>
      </c>
      <c r="AD446" s="75">
        <f>AD278</f>
        <v>0</v>
      </c>
      <c r="AE446" s="75">
        <f>AE278</f>
        <v>0</v>
      </c>
      <c r="AF446" s="75">
        <f>AF278</f>
        <v>0</v>
      </c>
      <c r="AG446" s="75">
        <f>AG278</f>
        <v>0</v>
      </c>
      <c r="AH446" s="75">
        <f>AH278</f>
        <v>0</v>
      </c>
      <c r="AI446" s="75">
        <f>AI278</f>
        <v>0</v>
      </c>
      <c r="AJ446" s="75">
        <f>AJ278</f>
        <v>0</v>
      </c>
      <c r="AK446" s="75">
        <f>AK278</f>
        <v>0</v>
      </c>
      <c r="AL446" s="75">
        <f>AL278</f>
        <v>0</v>
      </c>
      <c r="AM446" s="75">
        <f>AM278</f>
        <v>0</v>
      </c>
      <c r="AN446" s="75">
        <f>AN278</f>
        <v>0</v>
      </c>
      <c r="AO446" s="75">
        <f>AO278</f>
        <v>0</v>
      </c>
      <c r="AP446" s="52"/>
      <c r="AQ446" s="75">
        <f>AQ278</f>
        <v>0</v>
      </c>
      <c r="AR446" s="75">
        <f>AR278</f>
        <v>0</v>
      </c>
      <c r="AS446" s="75">
        <f>AS278</f>
        <v>0</v>
      </c>
      <c r="AT446" s="75">
        <f>AT278</f>
        <v>0</v>
      </c>
      <c r="AU446" s="75">
        <f>AU278</f>
        <v>0</v>
      </c>
      <c r="AV446" s="75">
        <f>AV278</f>
        <v>0</v>
      </c>
      <c r="AW446" s="75">
        <f>AW278</f>
        <v>0</v>
      </c>
      <c r="AX446" s="75">
        <f>AX278</f>
        <v>0</v>
      </c>
      <c r="AY446" s="75">
        <f>AY278</f>
        <v>0</v>
      </c>
      <c r="AZ446" s="75">
        <f>AZ278</f>
        <v>0</v>
      </c>
      <c r="BA446" s="75">
        <f>BA278</f>
        <v>0</v>
      </c>
      <c r="BB446" s="75">
        <f>BB278</f>
        <v>0</v>
      </c>
      <c r="BC446" s="75">
        <f>BC278</f>
        <v>0</v>
      </c>
      <c r="BD446" s="75">
        <f>BD278</f>
        <v>0</v>
      </c>
      <c r="BE446" s="75">
        <f>BE278</f>
        <v>0</v>
      </c>
      <c r="BF446" s="75">
        <f>BF278</f>
        <v>0</v>
      </c>
      <c r="BG446" s="75">
        <f>BG278</f>
        <v>0</v>
      </c>
      <c r="BH446" s="75">
        <f>BH278</f>
        <v>0</v>
      </c>
      <c r="BI446" s="75">
        <f>BI278</f>
        <v>0</v>
      </c>
      <c r="BJ446" s="75">
        <f>BJ278</f>
        <v>0</v>
      </c>
      <c r="BK446" s="75">
        <f>BK278</f>
        <v>0</v>
      </c>
      <c r="BL446" s="75">
        <f>BL278</f>
        <v>0</v>
      </c>
      <c r="BM446" s="75">
        <f>BM278</f>
        <v>0</v>
      </c>
      <c r="BN446" s="75">
        <f>BN278</f>
        <v>0</v>
      </c>
      <c r="BO446" s="75">
        <f>BO278</f>
        <v>0</v>
      </c>
      <c r="BP446" s="75">
        <f>BP278</f>
        <v>0</v>
      </c>
      <c r="BQ446" s="75">
        <f>BQ278</f>
        <v>0</v>
      </c>
      <c r="BR446" s="75">
        <f>BR278</f>
        <v>0</v>
      </c>
      <c r="BS446" s="75">
        <f>BS278</f>
        <v>0</v>
      </c>
      <c r="BT446" s="75">
        <f>BT278</f>
        <v>0</v>
      </c>
      <c r="BU446" s="75">
        <f>BU278</f>
        <v>0</v>
      </c>
      <c r="BV446" s="75">
        <f>BV278</f>
        <v>0</v>
      </c>
      <c r="BW446" s="75">
        <f>BW278</f>
        <v>0</v>
      </c>
      <c r="BX446" s="75">
        <f>BX278</f>
        <v>0</v>
      </c>
      <c r="BY446" s="75">
        <f>BY278</f>
        <v>0</v>
      </c>
      <c r="BZ446" s="75">
        <f>BZ278</f>
        <v>0</v>
      </c>
      <c r="CA446" s="75">
        <f>CA278</f>
        <v>0</v>
      </c>
      <c r="CB446" s="50"/>
      <c r="CC446" s="49">
        <f>P446-AA446-AG446-AI446-AJ446</f>
        <v>0</v>
      </c>
      <c r="CD446" s="49">
        <f>P446-AK446-AL446-AM446-AN446</f>
        <v>0</v>
      </c>
      <c r="CE446" s="73">
        <f>P446-AQ446</f>
        <v>0</v>
      </c>
      <c r="CF446" s="73">
        <f>P446-AX446-BE446</f>
        <v>0</v>
      </c>
      <c r="CG446" s="73">
        <f>P446-BH446-BJ446-BL446-BN446-BP446-BR446-BT446-BV446-BX446-BZ446</f>
        <v>0</v>
      </c>
    </row>
    <row r="447" spans="1:85" s="15" customFormat="1">
      <c r="A447" s="78">
        <f>A279</f>
        <v>0</v>
      </c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40" t="str">
        <f>O279</f>
        <v>воспитатель  ДОУ</v>
      </c>
      <c r="P447" s="75">
        <f>P279</f>
        <v>0</v>
      </c>
      <c r="Q447" s="77">
        <f>P447-R447-S447-T447</f>
        <v>0</v>
      </c>
      <c r="R447" s="75">
        <f>R279</f>
        <v>0</v>
      </c>
      <c r="S447" s="75">
        <f>S279</f>
        <v>0</v>
      </c>
      <c r="T447" s="75">
        <f>T279</f>
        <v>0</v>
      </c>
      <c r="U447" s="75">
        <f>U279</f>
        <v>0</v>
      </c>
      <c r="V447" s="75">
        <f>V279</f>
        <v>0</v>
      </c>
      <c r="W447" s="75">
        <f>W279</f>
        <v>0</v>
      </c>
      <c r="X447" s="75">
        <f>X279</f>
        <v>0</v>
      </c>
      <c r="Y447" s="75">
        <f>Y279</f>
        <v>0</v>
      </c>
      <c r="Z447" s="75">
        <f>Z279</f>
        <v>0</v>
      </c>
      <c r="AA447" s="75">
        <f>AA279</f>
        <v>0</v>
      </c>
      <c r="AB447" s="75">
        <f>AB279</f>
        <v>0</v>
      </c>
      <c r="AC447" s="75">
        <f>AC279</f>
        <v>0</v>
      </c>
      <c r="AD447" s="75">
        <f>AD279</f>
        <v>0</v>
      </c>
      <c r="AE447" s="75">
        <f>AE279</f>
        <v>0</v>
      </c>
      <c r="AF447" s="75">
        <f>AF279</f>
        <v>0</v>
      </c>
      <c r="AG447" s="75">
        <f>AG279</f>
        <v>0</v>
      </c>
      <c r="AH447" s="75">
        <f>AH279</f>
        <v>0</v>
      </c>
      <c r="AI447" s="75">
        <f>AI279</f>
        <v>0</v>
      </c>
      <c r="AJ447" s="75">
        <f>AJ279</f>
        <v>0</v>
      </c>
      <c r="AK447" s="75">
        <f>AK279</f>
        <v>0</v>
      </c>
      <c r="AL447" s="75">
        <f>AL279</f>
        <v>0</v>
      </c>
      <c r="AM447" s="75">
        <f>AM279</f>
        <v>0</v>
      </c>
      <c r="AN447" s="75">
        <f>AN279</f>
        <v>0</v>
      </c>
      <c r="AO447" s="75">
        <f>AO279</f>
        <v>0</v>
      </c>
      <c r="AP447" s="52"/>
      <c r="AQ447" s="75">
        <f>AQ279</f>
        <v>0</v>
      </c>
      <c r="AR447" s="75">
        <f>AR279</f>
        <v>0</v>
      </c>
      <c r="AS447" s="75">
        <f>AS279</f>
        <v>0</v>
      </c>
      <c r="AT447" s="75">
        <f>AT279</f>
        <v>0</v>
      </c>
      <c r="AU447" s="75">
        <f>AU279</f>
        <v>0</v>
      </c>
      <c r="AV447" s="75">
        <f>AV279</f>
        <v>0</v>
      </c>
      <c r="AW447" s="75">
        <f>AW279</f>
        <v>0</v>
      </c>
      <c r="AX447" s="75">
        <f>AX279</f>
        <v>0</v>
      </c>
      <c r="AY447" s="75">
        <f>AY279</f>
        <v>0</v>
      </c>
      <c r="AZ447" s="75">
        <f>AZ279</f>
        <v>0</v>
      </c>
      <c r="BA447" s="75">
        <f>BA279</f>
        <v>0</v>
      </c>
      <c r="BB447" s="75">
        <f>BB279</f>
        <v>0</v>
      </c>
      <c r="BC447" s="75">
        <f>BC279</f>
        <v>0</v>
      </c>
      <c r="BD447" s="75">
        <f>BD279</f>
        <v>0</v>
      </c>
      <c r="BE447" s="75">
        <f>BE279</f>
        <v>0</v>
      </c>
      <c r="BF447" s="75">
        <f>BF279</f>
        <v>0</v>
      </c>
      <c r="BG447" s="75">
        <f>BG279</f>
        <v>0</v>
      </c>
      <c r="BH447" s="75">
        <f>BH279</f>
        <v>0</v>
      </c>
      <c r="BI447" s="75">
        <f>BI279</f>
        <v>0</v>
      </c>
      <c r="BJ447" s="75">
        <f>BJ279</f>
        <v>0</v>
      </c>
      <c r="BK447" s="75">
        <f>BK279</f>
        <v>0</v>
      </c>
      <c r="BL447" s="75">
        <f>BL279</f>
        <v>0</v>
      </c>
      <c r="BM447" s="75">
        <f>BM279</f>
        <v>0</v>
      </c>
      <c r="BN447" s="75">
        <f>BN279</f>
        <v>0</v>
      </c>
      <c r="BO447" s="75">
        <f>BO279</f>
        <v>0</v>
      </c>
      <c r="BP447" s="75">
        <f>BP279</f>
        <v>0</v>
      </c>
      <c r="BQ447" s="75">
        <f>BQ279</f>
        <v>0</v>
      </c>
      <c r="BR447" s="75">
        <f>BR279</f>
        <v>0</v>
      </c>
      <c r="BS447" s="75">
        <f>BS279</f>
        <v>0</v>
      </c>
      <c r="BT447" s="75">
        <f>BT279</f>
        <v>0</v>
      </c>
      <c r="BU447" s="75">
        <f>BU279</f>
        <v>0</v>
      </c>
      <c r="BV447" s="75">
        <f>BV279</f>
        <v>0</v>
      </c>
      <c r="BW447" s="75">
        <f>BW279</f>
        <v>0</v>
      </c>
      <c r="BX447" s="75">
        <f>BX279</f>
        <v>0</v>
      </c>
      <c r="BY447" s="75">
        <f>BY279</f>
        <v>0</v>
      </c>
      <c r="BZ447" s="75">
        <f>BZ279</f>
        <v>0</v>
      </c>
      <c r="CA447" s="75">
        <f>CA279</f>
        <v>0</v>
      </c>
      <c r="CB447" s="50"/>
      <c r="CC447" s="49">
        <f>P447-AA447-AG447-AI447-AJ447</f>
        <v>0</v>
      </c>
      <c r="CD447" s="49">
        <f>P447-AK447-AL447-AM447-AN447</f>
        <v>0</v>
      </c>
      <c r="CE447" s="73">
        <f>P447-AQ447</f>
        <v>0</v>
      </c>
      <c r="CF447" s="73">
        <f>P447-AX447-BE447</f>
        <v>0</v>
      </c>
      <c r="CG447" s="73">
        <f>P447-BH447-BJ447-BL447-BN447-BP447-BR447-BT447-BV447-BX447-BZ447</f>
        <v>0</v>
      </c>
    </row>
    <row r="448" spans="1:85" s="15" customFormat="1">
      <c r="A448" s="78">
        <f>A280</f>
        <v>0</v>
      </c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40" t="str">
        <f>O280</f>
        <v>воспитатель  ДОУ</v>
      </c>
      <c r="P448" s="75">
        <f>P280</f>
        <v>0</v>
      </c>
      <c r="Q448" s="77">
        <f>P448-R448-S448-T448</f>
        <v>0</v>
      </c>
      <c r="R448" s="75">
        <f>R280</f>
        <v>0</v>
      </c>
      <c r="S448" s="75">
        <f>S280</f>
        <v>0</v>
      </c>
      <c r="T448" s="75">
        <f>T280</f>
        <v>0</v>
      </c>
      <c r="U448" s="75">
        <f>U280</f>
        <v>0</v>
      </c>
      <c r="V448" s="75">
        <f>V280</f>
        <v>0</v>
      </c>
      <c r="W448" s="75">
        <f>W280</f>
        <v>0</v>
      </c>
      <c r="X448" s="75">
        <f>X280</f>
        <v>0</v>
      </c>
      <c r="Y448" s="75">
        <f>Y280</f>
        <v>0</v>
      </c>
      <c r="Z448" s="75">
        <f>Z280</f>
        <v>0</v>
      </c>
      <c r="AA448" s="75">
        <f>AA280</f>
        <v>0</v>
      </c>
      <c r="AB448" s="75">
        <f>AB280</f>
        <v>0</v>
      </c>
      <c r="AC448" s="75">
        <f>AC280</f>
        <v>0</v>
      </c>
      <c r="AD448" s="75">
        <f>AD280</f>
        <v>0</v>
      </c>
      <c r="AE448" s="75">
        <f>AE280</f>
        <v>0</v>
      </c>
      <c r="AF448" s="75">
        <f>AF280</f>
        <v>0</v>
      </c>
      <c r="AG448" s="75">
        <f>AG280</f>
        <v>0</v>
      </c>
      <c r="AH448" s="75">
        <f>AH280</f>
        <v>0</v>
      </c>
      <c r="AI448" s="75">
        <f>AI280</f>
        <v>0</v>
      </c>
      <c r="AJ448" s="75">
        <f>AJ280</f>
        <v>0</v>
      </c>
      <c r="AK448" s="75">
        <f>AK280</f>
        <v>0</v>
      </c>
      <c r="AL448" s="75">
        <f>AL280</f>
        <v>0</v>
      </c>
      <c r="AM448" s="75">
        <f>AM280</f>
        <v>0</v>
      </c>
      <c r="AN448" s="75">
        <f>AN280</f>
        <v>0</v>
      </c>
      <c r="AO448" s="75">
        <f>AO280</f>
        <v>0</v>
      </c>
      <c r="AP448" s="52"/>
      <c r="AQ448" s="75">
        <f>AQ280</f>
        <v>0</v>
      </c>
      <c r="AR448" s="75">
        <f>AR280</f>
        <v>0</v>
      </c>
      <c r="AS448" s="75">
        <f>AS280</f>
        <v>0</v>
      </c>
      <c r="AT448" s="75">
        <f>AT280</f>
        <v>0</v>
      </c>
      <c r="AU448" s="75">
        <f>AU280</f>
        <v>0</v>
      </c>
      <c r="AV448" s="75">
        <f>AV280</f>
        <v>0</v>
      </c>
      <c r="AW448" s="75">
        <f>AW280</f>
        <v>0</v>
      </c>
      <c r="AX448" s="75">
        <f>AX280</f>
        <v>0</v>
      </c>
      <c r="AY448" s="75">
        <f>AY280</f>
        <v>0</v>
      </c>
      <c r="AZ448" s="75">
        <f>AZ280</f>
        <v>0</v>
      </c>
      <c r="BA448" s="75">
        <f>BA280</f>
        <v>0</v>
      </c>
      <c r="BB448" s="75">
        <f>BB280</f>
        <v>0</v>
      </c>
      <c r="BC448" s="75">
        <f>BC280</f>
        <v>0</v>
      </c>
      <c r="BD448" s="75">
        <f>BD280</f>
        <v>0</v>
      </c>
      <c r="BE448" s="75">
        <f>BE280</f>
        <v>0</v>
      </c>
      <c r="BF448" s="75">
        <f>BF280</f>
        <v>0</v>
      </c>
      <c r="BG448" s="75">
        <f>BG280</f>
        <v>0</v>
      </c>
      <c r="BH448" s="75">
        <f>BH280</f>
        <v>0</v>
      </c>
      <c r="BI448" s="75">
        <f>BI280</f>
        <v>0</v>
      </c>
      <c r="BJ448" s="75">
        <f>BJ280</f>
        <v>0</v>
      </c>
      <c r="BK448" s="75">
        <f>BK280</f>
        <v>0</v>
      </c>
      <c r="BL448" s="75">
        <f>BL280</f>
        <v>0</v>
      </c>
      <c r="BM448" s="75">
        <f>BM280</f>
        <v>0</v>
      </c>
      <c r="BN448" s="75">
        <f>BN280</f>
        <v>0</v>
      </c>
      <c r="BO448" s="75">
        <f>BO280</f>
        <v>0</v>
      </c>
      <c r="BP448" s="75">
        <f>BP280</f>
        <v>0</v>
      </c>
      <c r="BQ448" s="75">
        <f>BQ280</f>
        <v>0</v>
      </c>
      <c r="BR448" s="75">
        <f>BR280</f>
        <v>0</v>
      </c>
      <c r="BS448" s="75">
        <f>BS280</f>
        <v>0</v>
      </c>
      <c r="BT448" s="75">
        <f>BT280</f>
        <v>0</v>
      </c>
      <c r="BU448" s="75">
        <f>BU280</f>
        <v>0</v>
      </c>
      <c r="BV448" s="75">
        <f>BV280</f>
        <v>0</v>
      </c>
      <c r="BW448" s="75">
        <f>BW280</f>
        <v>0</v>
      </c>
      <c r="BX448" s="75">
        <f>BX280</f>
        <v>0</v>
      </c>
      <c r="BY448" s="75">
        <f>BY280</f>
        <v>0</v>
      </c>
      <c r="BZ448" s="75">
        <f>BZ280</f>
        <v>0</v>
      </c>
      <c r="CA448" s="75">
        <f>CA280</f>
        <v>0</v>
      </c>
      <c r="CB448" s="50"/>
      <c r="CC448" s="49">
        <f>P448-AA448-AG448-AI448-AJ448</f>
        <v>0</v>
      </c>
      <c r="CD448" s="49">
        <f>P448-AK448-AL448-AM448-AN448</f>
        <v>0</v>
      </c>
      <c r="CE448" s="73">
        <f>P448-AQ448</f>
        <v>0</v>
      </c>
      <c r="CF448" s="73">
        <f>P448-AX448-BE448</f>
        <v>0</v>
      </c>
      <c r="CG448" s="73">
        <f>P448-BH448-BJ448-BL448-BN448-BP448-BR448-BT448-BV448-BX448-BZ448</f>
        <v>0</v>
      </c>
    </row>
    <row r="449" spans="1:85" s="15" customFormat="1">
      <c r="A449" s="78">
        <f>A281</f>
        <v>0</v>
      </c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40" t="str">
        <f>O281</f>
        <v>воспитатель  ДОУ</v>
      </c>
      <c r="P449" s="75">
        <f>P281</f>
        <v>0</v>
      </c>
      <c r="Q449" s="77">
        <f>P449-R449-S449-T449</f>
        <v>0</v>
      </c>
      <c r="R449" s="75">
        <f>R281</f>
        <v>0</v>
      </c>
      <c r="S449" s="75">
        <f>S281</f>
        <v>0</v>
      </c>
      <c r="T449" s="75">
        <f>T281</f>
        <v>0</v>
      </c>
      <c r="U449" s="75">
        <f>U281</f>
        <v>0</v>
      </c>
      <c r="V449" s="75">
        <f>V281</f>
        <v>0</v>
      </c>
      <c r="W449" s="75">
        <f>W281</f>
        <v>0</v>
      </c>
      <c r="X449" s="75">
        <f>X281</f>
        <v>0</v>
      </c>
      <c r="Y449" s="75">
        <f>Y281</f>
        <v>0</v>
      </c>
      <c r="Z449" s="75">
        <f>Z281</f>
        <v>0</v>
      </c>
      <c r="AA449" s="75">
        <f>AA281</f>
        <v>0</v>
      </c>
      <c r="AB449" s="75">
        <f>AB281</f>
        <v>0</v>
      </c>
      <c r="AC449" s="75">
        <f>AC281</f>
        <v>0</v>
      </c>
      <c r="AD449" s="75">
        <f>AD281</f>
        <v>0</v>
      </c>
      <c r="AE449" s="75">
        <f>AE281</f>
        <v>0</v>
      </c>
      <c r="AF449" s="75">
        <f>AF281</f>
        <v>0</v>
      </c>
      <c r="AG449" s="75">
        <f>AG281</f>
        <v>0</v>
      </c>
      <c r="AH449" s="75">
        <f>AH281</f>
        <v>0</v>
      </c>
      <c r="AI449" s="75">
        <f>AI281</f>
        <v>0</v>
      </c>
      <c r="AJ449" s="75">
        <f>AJ281</f>
        <v>0</v>
      </c>
      <c r="AK449" s="75">
        <f>AK281</f>
        <v>0</v>
      </c>
      <c r="AL449" s="75">
        <f>AL281</f>
        <v>0</v>
      </c>
      <c r="AM449" s="75">
        <f>AM281</f>
        <v>0</v>
      </c>
      <c r="AN449" s="75">
        <f>AN281</f>
        <v>0</v>
      </c>
      <c r="AO449" s="75">
        <f>AO281</f>
        <v>0</v>
      </c>
      <c r="AP449" s="52"/>
      <c r="AQ449" s="75">
        <f>AQ281</f>
        <v>0</v>
      </c>
      <c r="AR449" s="75">
        <f>AR281</f>
        <v>0</v>
      </c>
      <c r="AS449" s="75">
        <f>AS281</f>
        <v>0</v>
      </c>
      <c r="AT449" s="75">
        <f>AT281</f>
        <v>0</v>
      </c>
      <c r="AU449" s="75">
        <f>AU281</f>
        <v>0</v>
      </c>
      <c r="AV449" s="75">
        <f>AV281</f>
        <v>0</v>
      </c>
      <c r="AW449" s="75">
        <f>AW281</f>
        <v>0</v>
      </c>
      <c r="AX449" s="75">
        <f>AX281</f>
        <v>0</v>
      </c>
      <c r="AY449" s="75">
        <f>AY281</f>
        <v>0</v>
      </c>
      <c r="AZ449" s="75">
        <f>AZ281</f>
        <v>0</v>
      </c>
      <c r="BA449" s="75">
        <f>BA281</f>
        <v>0</v>
      </c>
      <c r="BB449" s="75">
        <f>BB281</f>
        <v>0</v>
      </c>
      <c r="BC449" s="75">
        <f>BC281</f>
        <v>0</v>
      </c>
      <c r="BD449" s="75">
        <f>BD281</f>
        <v>0</v>
      </c>
      <c r="BE449" s="75">
        <f>BE281</f>
        <v>0</v>
      </c>
      <c r="BF449" s="75">
        <f>BF281</f>
        <v>0</v>
      </c>
      <c r="BG449" s="75">
        <f>BG281</f>
        <v>0</v>
      </c>
      <c r="BH449" s="75">
        <f>BH281</f>
        <v>0</v>
      </c>
      <c r="BI449" s="75">
        <f>BI281</f>
        <v>0</v>
      </c>
      <c r="BJ449" s="75">
        <f>BJ281</f>
        <v>0</v>
      </c>
      <c r="BK449" s="75">
        <f>BK281</f>
        <v>0</v>
      </c>
      <c r="BL449" s="75">
        <f>BL281</f>
        <v>0</v>
      </c>
      <c r="BM449" s="75">
        <f>BM281</f>
        <v>0</v>
      </c>
      <c r="BN449" s="75">
        <f>BN281</f>
        <v>0</v>
      </c>
      <c r="BO449" s="75">
        <f>BO281</f>
        <v>0</v>
      </c>
      <c r="BP449" s="75">
        <f>BP281</f>
        <v>0</v>
      </c>
      <c r="BQ449" s="75">
        <f>BQ281</f>
        <v>0</v>
      </c>
      <c r="BR449" s="75">
        <f>BR281</f>
        <v>0</v>
      </c>
      <c r="BS449" s="75">
        <f>BS281</f>
        <v>0</v>
      </c>
      <c r="BT449" s="75">
        <f>BT281</f>
        <v>0</v>
      </c>
      <c r="BU449" s="75">
        <f>BU281</f>
        <v>0</v>
      </c>
      <c r="BV449" s="75">
        <f>BV281</f>
        <v>0</v>
      </c>
      <c r="BW449" s="75">
        <f>BW281</f>
        <v>0</v>
      </c>
      <c r="BX449" s="75">
        <f>BX281</f>
        <v>0</v>
      </c>
      <c r="BY449" s="75">
        <f>BY281</f>
        <v>0</v>
      </c>
      <c r="BZ449" s="75">
        <f>BZ281</f>
        <v>0</v>
      </c>
      <c r="CA449" s="75">
        <f>CA281</f>
        <v>0</v>
      </c>
      <c r="CB449" s="50"/>
      <c r="CC449" s="49">
        <f>P449-AA449-AG449-AI449-AJ449</f>
        <v>0</v>
      </c>
      <c r="CD449" s="49">
        <f>P449-AK449-AL449-AM449-AN449</f>
        <v>0</v>
      </c>
      <c r="CE449" s="73">
        <f>P449-AQ449</f>
        <v>0</v>
      </c>
      <c r="CF449" s="73">
        <f>P449-AX449-BE449</f>
        <v>0</v>
      </c>
      <c r="CG449" s="73">
        <f>P449-BH449-BJ449-BL449-BN449-BP449-BR449-BT449-BV449-BX449-BZ449</f>
        <v>0</v>
      </c>
    </row>
    <row r="450" spans="1:85" s="15" customFormat="1">
      <c r="A450" s="78">
        <f>A282</f>
        <v>0</v>
      </c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40" t="str">
        <f>O282</f>
        <v>воспитатель  ДОУ</v>
      </c>
      <c r="P450" s="75">
        <f>P282</f>
        <v>0</v>
      </c>
      <c r="Q450" s="77">
        <f>P450-R450-S450-T450</f>
        <v>0</v>
      </c>
      <c r="R450" s="75">
        <f>R282</f>
        <v>0</v>
      </c>
      <c r="S450" s="75">
        <f>S282</f>
        <v>0</v>
      </c>
      <c r="T450" s="75">
        <f>T282</f>
        <v>0</v>
      </c>
      <c r="U450" s="75">
        <f>U282</f>
        <v>0</v>
      </c>
      <c r="V450" s="75">
        <f>V282</f>
        <v>0</v>
      </c>
      <c r="W450" s="75">
        <f>W282</f>
        <v>0</v>
      </c>
      <c r="X450" s="75">
        <f>X282</f>
        <v>0</v>
      </c>
      <c r="Y450" s="75">
        <f>Y282</f>
        <v>0</v>
      </c>
      <c r="Z450" s="75">
        <f>Z282</f>
        <v>0</v>
      </c>
      <c r="AA450" s="75">
        <f>AA282</f>
        <v>0</v>
      </c>
      <c r="AB450" s="75">
        <f>AB282</f>
        <v>0</v>
      </c>
      <c r="AC450" s="75">
        <f>AC282</f>
        <v>0</v>
      </c>
      <c r="AD450" s="75">
        <f>AD282</f>
        <v>0</v>
      </c>
      <c r="AE450" s="75">
        <f>AE282</f>
        <v>0</v>
      </c>
      <c r="AF450" s="75">
        <f>AF282</f>
        <v>0</v>
      </c>
      <c r="AG450" s="75">
        <f>AG282</f>
        <v>0</v>
      </c>
      <c r="AH450" s="75">
        <f>AH282</f>
        <v>0</v>
      </c>
      <c r="AI450" s="75">
        <f>AI282</f>
        <v>0</v>
      </c>
      <c r="AJ450" s="75">
        <f>AJ282</f>
        <v>0</v>
      </c>
      <c r="AK450" s="75">
        <f>AK282</f>
        <v>0</v>
      </c>
      <c r="AL450" s="75">
        <f>AL282</f>
        <v>0</v>
      </c>
      <c r="AM450" s="75">
        <f>AM282</f>
        <v>0</v>
      </c>
      <c r="AN450" s="75">
        <f>AN282</f>
        <v>0</v>
      </c>
      <c r="AO450" s="75">
        <f>AO282</f>
        <v>0</v>
      </c>
      <c r="AP450" s="52"/>
      <c r="AQ450" s="75">
        <f>AQ282</f>
        <v>0</v>
      </c>
      <c r="AR450" s="75">
        <f>AR282</f>
        <v>0</v>
      </c>
      <c r="AS450" s="75">
        <f>AS282</f>
        <v>0</v>
      </c>
      <c r="AT450" s="75">
        <f>AT282</f>
        <v>0</v>
      </c>
      <c r="AU450" s="75">
        <f>AU282</f>
        <v>0</v>
      </c>
      <c r="AV450" s="75">
        <f>AV282</f>
        <v>0</v>
      </c>
      <c r="AW450" s="75">
        <f>AW282</f>
        <v>0</v>
      </c>
      <c r="AX450" s="75">
        <f>AX282</f>
        <v>0</v>
      </c>
      <c r="AY450" s="75">
        <f>AY282</f>
        <v>0</v>
      </c>
      <c r="AZ450" s="75">
        <f>AZ282</f>
        <v>0</v>
      </c>
      <c r="BA450" s="75">
        <f>BA282</f>
        <v>0</v>
      </c>
      <c r="BB450" s="75">
        <f>BB282</f>
        <v>0</v>
      </c>
      <c r="BC450" s="75">
        <f>BC282</f>
        <v>0</v>
      </c>
      <c r="BD450" s="75">
        <f>BD282</f>
        <v>0</v>
      </c>
      <c r="BE450" s="75">
        <f>BE282</f>
        <v>0</v>
      </c>
      <c r="BF450" s="75">
        <f>BF282</f>
        <v>0</v>
      </c>
      <c r="BG450" s="75">
        <f>BG282</f>
        <v>0</v>
      </c>
      <c r="BH450" s="75">
        <f>BH282</f>
        <v>0</v>
      </c>
      <c r="BI450" s="75">
        <f>BI282</f>
        <v>0</v>
      </c>
      <c r="BJ450" s="75">
        <f>BJ282</f>
        <v>0</v>
      </c>
      <c r="BK450" s="75">
        <f>BK282</f>
        <v>0</v>
      </c>
      <c r="BL450" s="75">
        <f>BL282</f>
        <v>0</v>
      </c>
      <c r="BM450" s="75">
        <f>BM282</f>
        <v>0</v>
      </c>
      <c r="BN450" s="75">
        <f>BN282</f>
        <v>0</v>
      </c>
      <c r="BO450" s="75">
        <f>BO282</f>
        <v>0</v>
      </c>
      <c r="BP450" s="75">
        <f>BP282</f>
        <v>0</v>
      </c>
      <c r="BQ450" s="75">
        <f>BQ282</f>
        <v>0</v>
      </c>
      <c r="BR450" s="75">
        <f>BR282</f>
        <v>0</v>
      </c>
      <c r="BS450" s="75">
        <f>BS282</f>
        <v>0</v>
      </c>
      <c r="BT450" s="75">
        <f>BT282</f>
        <v>0</v>
      </c>
      <c r="BU450" s="75">
        <f>BU282</f>
        <v>0</v>
      </c>
      <c r="BV450" s="75">
        <f>BV282</f>
        <v>0</v>
      </c>
      <c r="BW450" s="75">
        <f>BW282</f>
        <v>0</v>
      </c>
      <c r="BX450" s="75">
        <f>BX282</f>
        <v>0</v>
      </c>
      <c r="BY450" s="75">
        <f>BY282</f>
        <v>0</v>
      </c>
      <c r="BZ450" s="75">
        <f>BZ282</f>
        <v>0</v>
      </c>
      <c r="CA450" s="75">
        <f>CA282</f>
        <v>0</v>
      </c>
      <c r="CB450" s="50"/>
      <c r="CC450" s="49">
        <f>P450-AA450-AG450-AI450-AJ450</f>
        <v>0</v>
      </c>
      <c r="CD450" s="49">
        <f>P450-AK450-AL450-AM450-AN450</f>
        <v>0</v>
      </c>
      <c r="CE450" s="73">
        <f>P450-AQ450</f>
        <v>0</v>
      </c>
      <c r="CF450" s="73">
        <f>P450-AX450-BE450</f>
        <v>0</v>
      </c>
      <c r="CG450" s="73">
        <f>P450-BH450-BJ450-BL450-BN450-BP450-BR450-BT450-BV450-BX450-BZ450</f>
        <v>0</v>
      </c>
    </row>
    <row r="451" spans="1:85" s="15" customFormat="1">
      <c r="A451" s="78">
        <f>A283</f>
        <v>0</v>
      </c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40" t="str">
        <f>O283</f>
        <v>воспитатель  ДОУ</v>
      </c>
      <c r="P451" s="75">
        <f>P283</f>
        <v>0</v>
      </c>
      <c r="Q451" s="77">
        <f>P451-R451-S451-T451</f>
        <v>0</v>
      </c>
      <c r="R451" s="75">
        <f>R283</f>
        <v>0</v>
      </c>
      <c r="S451" s="75">
        <f>S283</f>
        <v>0</v>
      </c>
      <c r="T451" s="75">
        <f>T283</f>
        <v>0</v>
      </c>
      <c r="U451" s="75">
        <f>U283</f>
        <v>0</v>
      </c>
      <c r="V451" s="75">
        <f>V283</f>
        <v>0</v>
      </c>
      <c r="W451" s="75">
        <f>W283</f>
        <v>0</v>
      </c>
      <c r="X451" s="75">
        <f>X283</f>
        <v>0</v>
      </c>
      <c r="Y451" s="75">
        <f>Y283</f>
        <v>0</v>
      </c>
      <c r="Z451" s="75">
        <f>Z283</f>
        <v>0</v>
      </c>
      <c r="AA451" s="75">
        <f>AA283</f>
        <v>0</v>
      </c>
      <c r="AB451" s="75">
        <f>AB283</f>
        <v>0</v>
      </c>
      <c r="AC451" s="75">
        <f>AC283</f>
        <v>0</v>
      </c>
      <c r="AD451" s="75">
        <f>AD283</f>
        <v>0</v>
      </c>
      <c r="AE451" s="75">
        <f>AE283</f>
        <v>0</v>
      </c>
      <c r="AF451" s="75">
        <f>AF283</f>
        <v>0</v>
      </c>
      <c r="AG451" s="75">
        <f>AG283</f>
        <v>0</v>
      </c>
      <c r="AH451" s="75">
        <f>AH283</f>
        <v>0</v>
      </c>
      <c r="AI451" s="75">
        <f>AI283</f>
        <v>0</v>
      </c>
      <c r="AJ451" s="75">
        <f>AJ283</f>
        <v>0</v>
      </c>
      <c r="AK451" s="75">
        <f>AK283</f>
        <v>0</v>
      </c>
      <c r="AL451" s="75">
        <f>AL283</f>
        <v>0</v>
      </c>
      <c r="AM451" s="75">
        <f>AM283</f>
        <v>0</v>
      </c>
      <c r="AN451" s="75">
        <f>AN283</f>
        <v>0</v>
      </c>
      <c r="AO451" s="75">
        <f>AO283</f>
        <v>0</v>
      </c>
      <c r="AP451" s="52"/>
      <c r="AQ451" s="75">
        <f>AQ283</f>
        <v>0</v>
      </c>
      <c r="AR451" s="75">
        <f>AR283</f>
        <v>0</v>
      </c>
      <c r="AS451" s="75">
        <f>AS283</f>
        <v>0</v>
      </c>
      <c r="AT451" s="75">
        <f>AT283</f>
        <v>0</v>
      </c>
      <c r="AU451" s="75">
        <f>AU283</f>
        <v>0</v>
      </c>
      <c r="AV451" s="75">
        <f>AV283</f>
        <v>0</v>
      </c>
      <c r="AW451" s="75">
        <f>AW283</f>
        <v>0</v>
      </c>
      <c r="AX451" s="75">
        <f>AX283</f>
        <v>0</v>
      </c>
      <c r="AY451" s="75">
        <f>AY283</f>
        <v>0</v>
      </c>
      <c r="AZ451" s="75">
        <f>AZ283</f>
        <v>0</v>
      </c>
      <c r="BA451" s="75">
        <f>BA283</f>
        <v>0</v>
      </c>
      <c r="BB451" s="75">
        <f>BB283</f>
        <v>0</v>
      </c>
      <c r="BC451" s="75">
        <f>BC283</f>
        <v>0</v>
      </c>
      <c r="BD451" s="75">
        <f>BD283</f>
        <v>0</v>
      </c>
      <c r="BE451" s="75">
        <f>BE283</f>
        <v>0</v>
      </c>
      <c r="BF451" s="75">
        <f>BF283</f>
        <v>0</v>
      </c>
      <c r="BG451" s="75">
        <f>BG283</f>
        <v>0</v>
      </c>
      <c r="BH451" s="75">
        <f>BH283</f>
        <v>0</v>
      </c>
      <c r="BI451" s="75">
        <f>BI283</f>
        <v>0</v>
      </c>
      <c r="BJ451" s="75">
        <f>BJ283</f>
        <v>0</v>
      </c>
      <c r="BK451" s="75">
        <f>BK283</f>
        <v>0</v>
      </c>
      <c r="BL451" s="75">
        <f>BL283</f>
        <v>0</v>
      </c>
      <c r="BM451" s="75">
        <f>BM283</f>
        <v>0</v>
      </c>
      <c r="BN451" s="75">
        <f>BN283</f>
        <v>0</v>
      </c>
      <c r="BO451" s="75">
        <f>BO283</f>
        <v>0</v>
      </c>
      <c r="BP451" s="75">
        <f>BP283</f>
        <v>0</v>
      </c>
      <c r="BQ451" s="75">
        <f>BQ283</f>
        <v>0</v>
      </c>
      <c r="BR451" s="75">
        <f>BR283</f>
        <v>0</v>
      </c>
      <c r="BS451" s="75">
        <f>BS283</f>
        <v>0</v>
      </c>
      <c r="BT451" s="75">
        <f>BT283</f>
        <v>0</v>
      </c>
      <c r="BU451" s="75">
        <f>BU283</f>
        <v>0</v>
      </c>
      <c r="BV451" s="75">
        <f>BV283</f>
        <v>0</v>
      </c>
      <c r="BW451" s="75">
        <f>BW283</f>
        <v>0</v>
      </c>
      <c r="BX451" s="75">
        <f>BX283</f>
        <v>0</v>
      </c>
      <c r="BY451" s="75">
        <f>BY283</f>
        <v>0</v>
      </c>
      <c r="BZ451" s="75">
        <f>BZ283</f>
        <v>0</v>
      </c>
      <c r="CA451" s="75">
        <f>CA283</f>
        <v>0</v>
      </c>
      <c r="CB451" s="50"/>
      <c r="CC451" s="49">
        <f>P451-AA451-AG451-AI451-AJ451</f>
        <v>0</v>
      </c>
      <c r="CD451" s="49">
        <f>P451-AK451-AL451-AM451-AN451</f>
        <v>0</v>
      </c>
      <c r="CE451" s="73">
        <f>P451-AQ451</f>
        <v>0</v>
      </c>
      <c r="CF451" s="73">
        <f>P451-AX451-BE451</f>
        <v>0</v>
      </c>
      <c r="CG451" s="73">
        <f>P451-BH451-BJ451-BL451-BN451-BP451-BR451-BT451-BV451-BX451-BZ451</f>
        <v>0</v>
      </c>
    </row>
    <row r="452" spans="1:85" s="15" customFormat="1">
      <c r="A452" s="78">
        <f>A284</f>
        <v>0</v>
      </c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40" t="str">
        <f>O284</f>
        <v>воспитатель  ДОУ</v>
      </c>
      <c r="P452" s="75">
        <f>P284</f>
        <v>0</v>
      </c>
      <c r="Q452" s="77">
        <f>P452-R452-S452-T452</f>
        <v>0</v>
      </c>
      <c r="R452" s="75">
        <f>R284</f>
        <v>0</v>
      </c>
      <c r="S452" s="75">
        <f>S284</f>
        <v>0</v>
      </c>
      <c r="T452" s="75">
        <f>T284</f>
        <v>0</v>
      </c>
      <c r="U452" s="75">
        <f>U284</f>
        <v>0</v>
      </c>
      <c r="V452" s="75">
        <f>V284</f>
        <v>0</v>
      </c>
      <c r="W452" s="75">
        <f>W284</f>
        <v>0</v>
      </c>
      <c r="X452" s="75">
        <f>X284</f>
        <v>0</v>
      </c>
      <c r="Y452" s="75">
        <f>Y284</f>
        <v>0</v>
      </c>
      <c r="Z452" s="75">
        <f>Z284</f>
        <v>0</v>
      </c>
      <c r="AA452" s="75">
        <f>AA284</f>
        <v>0</v>
      </c>
      <c r="AB452" s="75">
        <f>AB284</f>
        <v>0</v>
      </c>
      <c r="AC452" s="75">
        <f>AC284</f>
        <v>0</v>
      </c>
      <c r="AD452" s="75">
        <f>AD284</f>
        <v>0</v>
      </c>
      <c r="AE452" s="75">
        <f>AE284</f>
        <v>0</v>
      </c>
      <c r="AF452" s="75">
        <f>AF284</f>
        <v>0</v>
      </c>
      <c r="AG452" s="75">
        <f>AG284</f>
        <v>0</v>
      </c>
      <c r="AH452" s="75">
        <f>AH284</f>
        <v>0</v>
      </c>
      <c r="AI452" s="75">
        <f>AI284</f>
        <v>0</v>
      </c>
      <c r="AJ452" s="75">
        <f>AJ284</f>
        <v>0</v>
      </c>
      <c r="AK452" s="75">
        <f>AK284</f>
        <v>0</v>
      </c>
      <c r="AL452" s="75">
        <f>AL284</f>
        <v>0</v>
      </c>
      <c r="AM452" s="75">
        <f>AM284</f>
        <v>0</v>
      </c>
      <c r="AN452" s="75">
        <f>AN284</f>
        <v>0</v>
      </c>
      <c r="AO452" s="75">
        <f>AO284</f>
        <v>0</v>
      </c>
      <c r="AP452" s="52"/>
      <c r="AQ452" s="75">
        <f>AQ284</f>
        <v>0</v>
      </c>
      <c r="AR452" s="75">
        <f>AR284</f>
        <v>0</v>
      </c>
      <c r="AS452" s="75">
        <f>AS284</f>
        <v>0</v>
      </c>
      <c r="AT452" s="75">
        <f>AT284</f>
        <v>0</v>
      </c>
      <c r="AU452" s="75">
        <f>AU284</f>
        <v>0</v>
      </c>
      <c r="AV452" s="75">
        <f>AV284</f>
        <v>0</v>
      </c>
      <c r="AW452" s="75">
        <f>AW284</f>
        <v>0</v>
      </c>
      <c r="AX452" s="75">
        <f>AX284</f>
        <v>0</v>
      </c>
      <c r="AY452" s="75">
        <f>AY284</f>
        <v>0</v>
      </c>
      <c r="AZ452" s="75">
        <f>AZ284</f>
        <v>0</v>
      </c>
      <c r="BA452" s="75">
        <f>BA284</f>
        <v>0</v>
      </c>
      <c r="BB452" s="75">
        <f>BB284</f>
        <v>0</v>
      </c>
      <c r="BC452" s="75">
        <f>BC284</f>
        <v>0</v>
      </c>
      <c r="BD452" s="75">
        <f>BD284</f>
        <v>0</v>
      </c>
      <c r="BE452" s="75">
        <f>BE284</f>
        <v>0</v>
      </c>
      <c r="BF452" s="75">
        <f>BF284</f>
        <v>0</v>
      </c>
      <c r="BG452" s="75">
        <f>BG284</f>
        <v>0</v>
      </c>
      <c r="BH452" s="75">
        <f>BH284</f>
        <v>0</v>
      </c>
      <c r="BI452" s="75">
        <f>BI284</f>
        <v>0</v>
      </c>
      <c r="BJ452" s="75">
        <f>BJ284</f>
        <v>0</v>
      </c>
      <c r="BK452" s="75">
        <f>BK284</f>
        <v>0</v>
      </c>
      <c r="BL452" s="75">
        <f>BL284</f>
        <v>0</v>
      </c>
      <c r="BM452" s="75">
        <f>BM284</f>
        <v>0</v>
      </c>
      <c r="BN452" s="75">
        <f>BN284</f>
        <v>0</v>
      </c>
      <c r="BO452" s="75">
        <f>BO284</f>
        <v>0</v>
      </c>
      <c r="BP452" s="75">
        <f>BP284</f>
        <v>0</v>
      </c>
      <c r="BQ452" s="75">
        <f>BQ284</f>
        <v>0</v>
      </c>
      <c r="BR452" s="75">
        <f>BR284</f>
        <v>0</v>
      </c>
      <c r="BS452" s="75">
        <f>BS284</f>
        <v>0</v>
      </c>
      <c r="BT452" s="75">
        <f>BT284</f>
        <v>0</v>
      </c>
      <c r="BU452" s="75">
        <f>BU284</f>
        <v>0</v>
      </c>
      <c r="BV452" s="75">
        <f>BV284</f>
        <v>0</v>
      </c>
      <c r="BW452" s="75">
        <f>BW284</f>
        <v>0</v>
      </c>
      <c r="BX452" s="75">
        <f>BX284</f>
        <v>0</v>
      </c>
      <c r="BY452" s="75">
        <f>BY284</f>
        <v>0</v>
      </c>
      <c r="BZ452" s="75">
        <f>BZ284</f>
        <v>0</v>
      </c>
      <c r="CA452" s="75">
        <f>CA284</f>
        <v>0</v>
      </c>
      <c r="CB452" s="50"/>
      <c r="CC452" s="49">
        <f>P452-AA452-AG452-AI452-AJ452</f>
        <v>0</v>
      </c>
      <c r="CD452" s="49">
        <f>P452-AK452-AL452-AM452-AN452</f>
        <v>0</v>
      </c>
      <c r="CE452" s="73">
        <f>P452-AQ452</f>
        <v>0</v>
      </c>
      <c r="CF452" s="73">
        <f>P452-AX452-BE452</f>
        <v>0</v>
      </c>
      <c r="CG452" s="73">
        <f>P452-BH452-BJ452-BL452-BN452-BP452-BR452-BT452-BV452-BX452-BZ452</f>
        <v>0</v>
      </c>
    </row>
    <row r="453" spans="1:85" s="15" customFormat="1">
      <c r="A453" s="78">
        <f>A285</f>
        <v>0</v>
      </c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40" t="str">
        <f>O285</f>
        <v>воспитатель  ДОУ</v>
      </c>
      <c r="P453" s="75">
        <f>P285</f>
        <v>0</v>
      </c>
      <c r="Q453" s="77">
        <f>P453-R453-S453-T453</f>
        <v>0</v>
      </c>
      <c r="R453" s="75">
        <f>R285</f>
        <v>0</v>
      </c>
      <c r="S453" s="75">
        <f>S285</f>
        <v>0</v>
      </c>
      <c r="T453" s="75">
        <f>T285</f>
        <v>0</v>
      </c>
      <c r="U453" s="75">
        <f>U285</f>
        <v>0</v>
      </c>
      <c r="V453" s="75">
        <f>V285</f>
        <v>0</v>
      </c>
      <c r="W453" s="75">
        <f>W285</f>
        <v>0</v>
      </c>
      <c r="X453" s="75">
        <f>X285</f>
        <v>0</v>
      </c>
      <c r="Y453" s="75">
        <f>Y285</f>
        <v>0</v>
      </c>
      <c r="Z453" s="75">
        <f>Z285</f>
        <v>0</v>
      </c>
      <c r="AA453" s="75">
        <f>AA285</f>
        <v>0</v>
      </c>
      <c r="AB453" s="75">
        <f>AB285</f>
        <v>0</v>
      </c>
      <c r="AC453" s="75">
        <f>AC285</f>
        <v>0</v>
      </c>
      <c r="AD453" s="75">
        <f>AD285</f>
        <v>0</v>
      </c>
      <c r="AE453" s="75">
        <f>AE285</f>
        <v>0</v>
      </c>
      <c r="AF453" s="75">
        <f>AF285</f>
        <v>0</v>
      </c>
      <c r="AG453" s="75">
        <f>AG285</f>
        <v>0</v>
      </c>
      <c r="AH453" s="75">
        <f>AH285</f>
        <v>0</v>
      </c>
      <c r="AI453" s="75">
        <f>AI285</f>
        <v>0</v>
      </c>
      <c r="AJ453" s="75">
        <f>AJ285</f>
        <v>0</v>
      </c>
      <c r="AK453" s="75">
        <f>AK285</f>
        <v>0</v>
      </c>
      <c r="AL453" s="75">
        <f>AL285</f>
        <v>0</v>
      </c>
      <c r="AM453" s="75">
        <f>AM285</f>
        <v>0</v>
      </c>
      <c r="AN453" s="75">
        <f>AN285</f>
        <v>0</v>
      </c>
      <c r="AO453" s="75">
        <f>AO285</f>
        <v>0</v>
      </c>
      <c r="AP453" s="52"/>
      <c r="AQ453" s="75">
        <f>AQ285</f>
        <v>0</v>
      </c>
      <c r="AR453" s="75">
        <f>AR285</f>
        <v>0</v>
      </c>
      <c r="AS453" s="75">
        <f>AS285</f>
        <v>0</v>
      </c>
      <c r="AT453" s="75">
        <f>AT285</f>
        <v>0</v>
      </c>
      <c r="AU453" s="75">
        <f>AU285</f>
        <v>0</v>
      </c>
      <c r="AV453" s="75">
        <f>AV285</f>
        <v>0</v>
      </c>
      <c r="AW453" s="75">
        <f>AW285</f>
        <v>0</v>
      </c>
      <c r="AX453" s="75">
        <f>AX285</f>
        <v>0</v>
      </c>
      <c r="AY453" s="75">
        <f>AY285</f>
        <v>0</v>
      </c>
      <c r="AZ453" s="75">
        <f>AZ285</f>
        <v>0</v>
      </c>
      <c r="BA453" s="75">
        <f>BA285</f>
        <v>0</v>
      </c>
      <c r="BB453" s="75">
        <f>BB285</f>
        <v>0</v>
      </c>
      <c r="BC453" s="75">
        <f>BC285</f>
        <v>0</v>
      </c>
      <c r="BD453" s="75">
        <f>BD285</f>
        <v>0</v>
      </c>
      <c r="BE453" s="75">
        <f>BE285</f>
        <v>0</v>
      </c>
      <c r="BF453" s="75">
        <f>BF285</f>
        <v>0</v>
      </c>
      <c r="BG453" s="75">
        <f>BG285</f>
        <v>0</v>
      </c>
      <c r="BH453" s="75">
        <f>BH285</f>
        <v>0</v>
      </c>
      <c r="BI453" s="75">
        <f>BI285</f>
        <v>0</v>
      </c>
      <c r="BJ453" s="75">
        <f>BJ285</f>
        <v>0</v>
      </c>
      <c r="BK453" s="75">
        <f>BK285</f>
        <v>0</v>
      </c>
      <c r="BL453" s="75">
        <f>BL285</f>
        <v>0</v>
      </c>
      <c r="BM453" s="75">
        <f>BM285</f>
        <v>0</v>
      </c>
      <c r="BN453" s="75">
        <f>BN285</f>
        <v>0</v>
      </c>
      <c r="BO453" s="75">
        <f>BO285</f>
        <v>0</v>
      </c>
      <c r="BP453" s="75">
        <f>BP285</f>
        <v>0</v>
      </c>
      <c r="BQ453" s="75">
        <f>BQ285</f>
        <v>0</v>
      </c>
      <c r="BR453" s="75">
        <f>BR285</f>
        <v>0</v>
      </c>
      <c r="BS453" s="75">
        <f>BS285</f>
        <v>0</v>
      </c>
      <c r="BT453" s="75">
        <f>BT285</f>
        <v>0</v>
      </c>
      <c r="BU453" s="75">
        <f>BU285</f>
        <v>0</v>
      </c>
      <c r="BV453" s="75">
        <f>BV285</f>
        <v>0</v>
      </c>
      <c r="BW453" s="75">
        <f>BW285</f>
        <v>0</v>
      </c>
      <c r="BX453" s="75">
        <f>BX285</f>
        <v>0</v>
      </c>
      <c r="BY453" s="75">
        <f>BY285</f>
        <v>0</v>
      </c>
      <c r="BZ453" s="75">
        <f>BZ285</f>
        <v>0</v>
      </c>
      <c r="CA453" s="75">
        <f>CA285</f>
        <v>0</v>
      </c>
      <c r="CB453" s="50"/>
      <c r="CC453" s="49">
        <f>P453-AA453-AG453-AI453-AJ453</f>
        <v>0</v>
      </c>
      <c r="CD453" s="49">
        <f>P453-AK453-AL453-AM453-AN453</f>
        <v>0</v>
      </c>
      <c r="CE453" s="73">
        <f>P453-AQ453</f>
        <v>0</v>
      </c>
      <c r="CF453" s="73">
        <f>P453-AX453-BE453</f>
        <v>0</v>
      </c>
      <c r="CG453" s="73">
        <f>P453-BH453-BJ453-BL453-BN453-BP453-BR453-BT453-BV453-BX453-BZ453</f>
        <v>0</v>
      </c>
    </row>
    <row r="454" spans="1:85" s="15" customFormat="1">
      <c r="A454" s="78">
        <f>A286</f>
        <v>0</v>
      </c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40" t="str">
        <f>O286</f>
        <v>воспитатель  ДОУ</v>
      </c>
      <c r="P454" s="75">
        <f>P286</f>
        <v>0</v>
      </c>
      <c r="Q454" s="77">
        <f>P454-R454-S454-T454</f>
        <v>0</v>
      </c>
      <c r="R454" s="75">
        <f>R286</f>
        <v>0</v>
      </c>
      <c r="S454" s="75">
        <f>S286</f>
        <v>0</v>
      </c>
      <c r="T454" s="75">
        <f>T286</f>
        <v>0</v>
      </c>
      <c r="U454" s="75">
        <f>U286</f>
        <v>0</v>
      </c>
      <c r="V454" s="75">
        <f>V286</f>
        <v>0</v>
      </c>
      <c r="W454" s="75">
        <f>W286</f>
        <v>0</v>
      </c>
      <c r="X454" s="75">
        <f>X286</f>
        <v>0</v>
      </c>
      <c r="Y454" s="75">
        <f>Y286</f>
        <v>0</v>
      </c>
      <c r="Z454" s="75">
        <f>Z286</f>
        <v>0</v>
      </c>
      <c r="AA454" s="75">
        <f>AA286</f>
        <v>0</v>
      </c>
      <c r="AB454" s="75">
        <f>AB286</f>
        <v>0</v>
      </c>
      <c r="AC454" s="75">
        <f>AC286</f>
        <v>0</v>
      </c>
      <c r="AD454" s="75">
        <f>AD286</f>
        <v>0</v>
      </c>
      <c r="AE454" s="75">
        <f>AE286</f>
        <v>0</v>
      </c>
      <c r="AF454" s="75">
        <f>AF286</f>
        <v>0</v>
      </c>
      <c r="AG454" s="75">
        <f>AG286</f>
        <v>0</v>
      </c>
      <c r="AH454" s="75">
        <f>AH286</f>
        <v>0</v>
      </c>
      <c r="AI454" s="75">
        <f>AI286</f>
        <v>0</v>
      </c>
      <c r="AJ454" s="75">
        <f>AJ286</f>
        <v>0</v>
      </c>
      <c r="AK454" s="75">
        <f>AK286</f>
        <v>0</v>
      </c>
      <c r="AL454" s="75">
        <f>AL286</f>
        <v>0</v>
      </c>
      <c r="AM454" s="75">
        <f>AM286</f>
        <v>0</v>
      </c>
      <c r="AN454" s="75">
        <f>AN286</f>
        <v>0</v>
      </c>
      <c r="AO454" s="75">
        <f>AO286</f>
        <v>0</v>
      </c>
      <c r="AP454" s="52"/>
      <c r="AQ454" s="75">
        <f>AQ286</f>
        <v>0</v>
      </c>
      <c r="AR454" s="75">
        <f>AR286</f>
        <v>0</v>
      </c>
      <c r="AS454" s="75">
        <f>AS286</f>
        <v>0</v>
      </c>
      <c r="AT454" s="75">
        <f>AT286</f>
        <v>0</v>
      </c>
      <c r="AU454" s="75">
        <f>AU286</f>
        <v>0</v>
      </c>
      <c r="AV454" s="75">
        <f>AV286</f>
        <v>0</v>
      </c>
      <c r="AW454" s="75">
        <f>AW286</f>
        <v>0</v>
      </c>
      <c r="AX454" s="75">
        <f>AX286</f>
        <v>0</v>
      </c>
      <c r="AY454" s="75">
        <f>AY286</f>
        <v>0</v>
      </c>
      <c r="AZ454" s="75">
        <f>AZ286</f>
        <v>0</v>
      </c>
      <c r="BA454" s="75">
        <f>BA286</f>
        <v>0</v>
      </c>
      <c r="BB454" s="75">
        <f>BB286</f>
        <v>0</v>
      </c>
      <c r="BC454" s="75">
        <f>BC286</f>
        <v>0</v>
      </c>
      <c r="BD454" s="75">
        <f>BD286</f>
        <v>0</v>
      </c>
      <c r="BE454" s="75">
        <f>BE286</f>
        <v>0</v>
      </c>
      <c r="BF454" s="75">
        <f>BF286</f>
        <v>0</v>
      </c>
      <c r="BG454" s="75">
        <f>BG286</f>
        <v>0</v>
      </c>
      <c r="BH454" s="75">
        <f>BH286</f>
        <v>0</v>
      </c>
      <c r="BI454" s="75">
        <f>BI286</f>
        <v>0</v>
      </c>
      <c r="BJ454" s="75">
        <f>BJ286</f>
        <v>0</v>
      </c>
      <c r="BK454" s="75">
        <f>BK286</f>
        <v>0</v>
      </c>
      <c r="BL454" s="75">
        <f>BL286</f>
        <v>0</v>
      </c>
      <c r="BM454" s="75">
        <f>BM286</f>
        <v>0</v>
      </c>
      <c r="BN454" s="75">
        <f>BN286</f>
        <v>0</v>
      </c>
      <c r="BO454" s="75">
        <f>BO286</f>
        <v>0</v>
      </c>
      <c r="BP454" s="75">
        <f>BP286</f>
        <v>0</v>
      </c>
      <c r="BQ454" s="75">
        <f>BQ286</f>
        <v>0</v>
      </c>
      <c r="BR454" s="75">
        <f>BR286</f>
        <v>0</v>
      </c>
      <c r="BS454" s="75">
        <f>BS286</f>
        <v>0</v>
      </c>
      <c r="BT454" s="75">
        <f>BT286</f>
        <v>0</v>
      </c>
      <c r="BU454" s="75">
        <f>BU286</f>
        <v>0</v>
      </c>
      <c r="BV454" s="75">
        <f>BV286</f>
        <v>0</v>
      </c>
      <c r="BW454" s="75">
        <f>BW286</f>
        <v>0</v>
      </c>
      <c r="BX454" s="75">
        <f>BX286</f>
        <v>0</v>
      </c>
      <c r="BY454" s="75">
        <f>BY286</f>
        <v>0</v>
      </c>
      <c r="BZ454" s="75">
        <f>BZ286</f>
        <v>0</v>
      </c>
      <c r="CA454" s="75">
        <f>CA286</f>
        <v>0</v>
      </c>
      <c r="CB454" s="50"/>
      <c r="CC454" s="49">
        <f>P454-AA454-AG454-AI454-AJ454</f>
        <v>0</v>
      </c>
      <c r="CD454" s="49">
        <f>P454-AK454-AL454-AM454-AN454</f>
        <v>0</v>
      </c>
      <c r="CE454" s="73">
        <f>P454-AQ454</f>
        <v>0</v>
      </c>
      <c r="CF454" s="73">
        <f>P454-AX454-BE454</f>
        <v>0</v>
      </c>
      <c r="CG454" s="73">
        <f>P454-BH454-BJ454-BL454-BN454-BP454-BR454-BT454-BV454-BX454-BZ454</f>
        <v>0</v>
      </c>
    </row>
    <row r="455" spans="1:85" s="15" customFormat="1">
      <c r="A455" s="78">
        <f>A287</f>
        <v>0</v>
      </c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40" t="str">
        <f>O287</f>
        <v>воспитатель  ДОУ</v>
      </c>
      <c r="P455" s="75">
        <f>P287</f>
        <v>0</v>
      </c>
      <c r="Q455" s="77">
        <f>P455-R455-S455-T455</f>
        <v>0</v>
      </c>
      <c r="R455" s="75">
        <f>R287</f>
        <v>0</v>
      </c>
      <c r="S455" s="75">
        <f>S287</f>
        <v>0</v>
      </c>
      <c r="T455" s="75">
        <f>T287</f>
        <v>0</v>
      </c>
      <c r="U455" s="75">
        <f>U287</f>
        <v>0</v>
      </c>
      <c r="V455" s="75">
        <f>V287</f>
        <v>0</v>
      </c>
      <c r="W455" s="75">
        <f>W287</f>
        <v>0</v>
      </c>
      <c r="X455" s="75">
        <f>X287</f>
        <v>0</v>
      </c>
      <c r="Y455" s="75">
        <f>Y287</f>
        <v>0</v>
      </c>
      <c r="Z455" s="75">
        <f>Z287</f>
        <v>0</v>
      </c>
      <c r="AA455" s="75">
        <f>AA287</f>
        <v>0</v>
      </c>
      <c r="AB455" s="75">
        <f>AB287</f>
        <v>0</v>
      </c>
      <c r="AC455" s="75">
        <f>AC287</f>
        <v>0</v>
      </c>
      <c r="AD455" s="75">
        <f>AD287</f>
        <v>0</v>
      </c>
      <c r="AE455" s="75">
        <f>AE287</f>
        <v>0</v>
      </c>
      <c r="AF455" s="75">
        <f>AF287</f>
        <v>0</v>
      </c>
      <c r="AG455" s="75">
        <f>AG287</f>
        <v>0</v>
      </c>
      <c r="AH455" s="75">
        <f>AH287</f>
        <v>0</v>
      </c>
      <c r="AI455" s="75">
        <f>AI287</f>
        <v>0</v>
      </c>
      <c r="AJ455" s="75">
        <f>AJ287</f>
        <v>0</v>
      </c>
      <c r="AK455" s="75">
        <f>AK287</f>
        <v>0</v>
      </c>
      <c r="AL455" s="75">
        <f>AL287</f>
        <v>0</v>
      </c>
      <c r="AM455" s="75">
        <f>AM287</f>
        <v>0</v>
      </c>
      <c r="AN455" s="75">
        <f>AN287</f>
        <v>0</v>
      </c>
      <c r="AO455" s="75">
        <f>AO287</f>
        <v>0</v>
      </c>
      <c r="AP455" s="52"/>
      <c r="AQ455" s="75">
        <f>AQ287</f>
        <v>0</v>
      </c>
      <c r="AR455" s="75">
        <f>AR287</f>
        <v>0</v>
      </c>
      <c r="AS455" s="75">
        <f>AS287</f>
        <v>0</v>
      </c>
      <c r="AT455" s="75">
        <f>AT287</f>
        <v>0</v>
      </c>
      <c r="AU455" s="75">
        <f>AU287</f>
        <v>0</v>
      </c>
      <c r="AV455" s="75">
        <f>AV287</f>
        <v>0</v>
      </c>
      <c r="AW455" s="75">
        <f>AW287</f>
        <v>0</v>
      </c>
      <c r="AX455" s="75">
        <f>AX287</f>
        <v>0</v>
      </c>
      <c r="AY455" s="75">
        <f>AY287</f>
        <v>0</v>
      </c>
      <c r="AZ455" s="75">
        <f>AZ287</f>
        <v>0</v>
      </c>
      <c r="BA455" s="75">
        <f>BA287</f>
        <v>0</v>
      </c>
      <c r="BB455" s="75">
        <f>BB287</f>
        <v>0</v>
      </c>
      <c r="BC455" s="75">
        <f>BC287</f>
        <v>0</v>
      </c>
      <c r="BD455" s="75">
        <f>BD287</f>
        <v>0</v>
      </c>
      <c r="BE455" s="75">
        <f>BE287</f>
        <v>0</v>
      </c>
      <c r="BF455" s="75">
        <f>BF287</f>
        <v>0</v>
      </c>
      <c r="BG455" s="75">
        <f>BG287</f>
        <v>0</v>
      </c>
      <c r="BH455" s="75">
        <f>BH287</f>
        <v>0</v>
      </c>
      <c r="BI455" s="75">
        <f>BI287</f>
        <v>0</v>
      </c>
      <c r="BJ455" s="75">
        <f>BJ287</f>
        <v>0</v>
      </c>
      <c r="BK455" s="75">
        <f>BK287</f>
        <v>0</v>
      </c>
      <c r="BL455" s="75">
        <f>BL287</f>
        <v>0</v>
      </c>
      <c r="BM455" s="75">
        <f>BM287</f>
        <v>0</v>
      </c>
      <c r="BN455" s="75">
        <f>BN287</f>
        <v>0</v>
      </c>
      <c r="BO455" s="75">
        <f>BO287</f>
        <v>0</v>
      </c>
      <c r="BP455" s="75">
        <f>BP287</f>
        <v>0</v>
      </c>
      <c r="BQ455" s="75">
        <f>BQ287</f>
        <v>0</v>
      </c>
      <c r="BR455" s="75">
        <f>BR287</f>
        <v>0</v>
      </c>
      <c r="BS455" s="75">
        <f>BS287</f>
        <v>0</v>
      </c>
      <c r="BT455" s="75">
        <f>BT287</f>
        <v>0</v>
      </c>
      <c r="BU455" s="75">
        <f>BU287</f>
        <v>0</v>
      </c>
      <c r="BV455" s="75">
        <f>BV287</f>
        <v>0</v>
      </c>
      <c r="BW455" s="75">
        <f>BW287</f>
        <v>0</v>
      </c>
      <c r="BX455" s="75">
        <f>BX287</f>
        <v>0</v>
      </c>
      <c r="BY455" s="75">
        <f>BY287</f>
        <v>0</v>
      </c>
      <c r="BZ455" s="75">
        <f>BZ287</f>
        <v>0</v>
      </c>
      <c r="CA455" s="75">
        <f>CA287</f>
        <v>0</v>
      </c>
      <c r="CB455" s="50"/>
      <c r="CC455" s="49">
        <f>P455-AA455-AG455-AI455-AJ455</f>
        <v>0</v>
      </c>
      <c r="CD455" s="49">
        <f>P455-AK455-AL455-AM455-AN455</f>
        <v>0</v>
      </c>
      <c r="CE455" s="73">
        <f>P455-AQ455</f>
        <v>0</v>
      </c>
      <c r="CF455" s="73">
        <f>P455-AX455-BE455</f>
        <v>0</v>
      </c>
      <c r="CG455" s="73">
        <f>P455-BH455-BJ455-BL455-BN455-BP455-BR455-BT455-BV455-BX455-BZ455</f>
        <v>0</v>
      </c>
    </row>
    <row r="456" spans="1:85" s="15" customFormat="1" ht="63.75">
      <c r="A456" s="60" t="s">
        <v>21</v>
      </c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8">
        <v>47</v>
      </c>
      <c r="P456" s="71">
        <f>SUM(P457:P470)</f>
        <v>0</v>
      </c>
      <c r="Q456" s="57">
        <f>P456-R456-S456-T456</f>
        <v>0</v>
      </c>
      <c r="R456" s="71">
        <f>SUM(R457:R470)</f>
        <v>0</v>
      </c>
      <c r="S456" s="71">
        <f>SUM(S457:S470)</f>
        <v>0</v>
      </c>
      <c r="T456" s="71">
        <f>SUM(T457:T470)</f>
        <v>0</v>
      </c>
      <c r="U456" s="71">
        <f>SUM(U457:U470)</f>
        <v>0</v>
      </c>
      <c r="V456" s="69">
        <f>SUM(V457:V470)</f>
        <v>0</v>
      </c>
      <c r="W456" s="71">
        <f>SUM(W457:W470)</f>
        <v>0</v>
      </c>
      <c r="X456" s="56"/>
      <c r="Y456" s="71">
        <f>SUM(Y457:Y470)</f>
        <v>0</v>
      </c>
      <c r="Z456" s="69">
        <f>SUM(Z457:Z470)</f>
        <v>0</v>
      </c>
      <c r="AA456" s="71">
        <f>SUM(AA457:AA470)</f>
        <v>0</v>
      </c>
      <c r="AB456" s="71">
        <f>SUM(AB457:AB470)</f>
        <v>0</v>
      </c>
      <c r="AC456" s="71">
        <f>SUM(AC457:AC470)</f>
        <v>0</v>
      </c>
      <c r="AD456" s="71">
        <f>SUM(AD457:AD470)</f>
        <v>0</v>
      </c>
      <c r="AE456" s="71">
        <f>SUM(AE457:AE470)</f>
        <v>0</v>
      </c>
      <c r="AF456" s="71">
        <f>SUM(AF457:AF470)</f>
        <v>0</v>
      </c>
      <c r="AG456" s="71">
        <f>SUM(AG457:AG470)</f>
        <v>0</v>
      </c>
      <c r="AH456" s="71">
        <f>SUM(AH457:AH470)</f>
        <v>0</v>
      </c>
      <c r="AI456" s="71">
        <f>SUM(AI457:AI470)</f>
        <v>0</v>
      </c>
      <c r="AJ456" s="71">
        <f>SUM(AJ457:AJ470)</f>
        <v>0</v>
      </c>
      <c r="AK456" s="71">
        <f>SUM(AK457:AK470)</f>
        <v>0</v>
      </c>
      <c r="AL456" s="71">
        <f>SUM(AL457:AL470)</f>
        <v>0</v>
      </c>
      <c r="AM456" s="71">
        <f>SUM(AM457:AM470)</f>
        <v>0</v>
      </c>
      <c r="AN456" s="71">
        <f>SUM(AN457:AN470)</f>
        <v>0</v>
      </c>
      <c r="AO456" s="71">
        <f>SUM(AO457:AO470)</f>
        <v>0</v>
      </c>
      <c r="AP456" s="69">
        <f>SUM(AP457:AP470)</f>
        <v>0</v>
      </c>
      <c r="AQ456" s="71">
        <f>SUM(AQ457:AQ470)</f>
        <v>0</v>
      </c>
      <c r="AR456" s="71">
        <f>SUM(AR457:AR470)</f>
        <v>0</v>
      </c>
      <c r="AS456" s="71">
        <f>SUM(AS457:AS470)</f>
        <v>0</v>
      </c>
      <c r="AT456" s="71">
        <f>SUM(AT457:AT470)</f>
        <v>0</v>
      </c>
      <c r="AU456" s="71">
        <f>SUM(AU457:AU470)</f>
        <v>0</v>
      </c>
      <c r="AV456" s="71">
        <f>SUM(AV457:AV470)</f>
        <v>0</v>
      </c>
      <c r="AW456" s="71">
        <f>SUM(AW457:AW470)</f>
        <v>0</v>
      </c>
      <c r="AX456" s="71">
        <f>SUM(AX457:AX470)</f>
        <v>0</v>
      </c>
      <c r="AY456" s="71">
        <f>SUM(AY457:AY470)</f>
        <v>0</v>
      </c>
      <c r="AZ456" s="71">
        <f>SUM(AZ457:AZ470)</f>
        <v>0</v>
      </c>
      <c r="BA456" s="71">
        <f>SUM(BA457:BA470)</f>
        <v>0</v>
      </c>
      <c r="BB456" s="71">
        <f>SUM(BB457:BB470)</f>
        <v>0</v>
      </c>
      <c r="BC456" s="71">
        <f>SUM(BC457:BC470)</f>
        <v>0</v>
      </c>
      <c r="BD456" s="71">
        <f>SUM(BD457:BD470)</f>
        <v>0</v>
      </c>
      <c r="BE456" s="71">
        <f>SUM(BE457:BE470)</f>
        <v>0</v>
      </c>
      <c r="BF456" s="71">
        <f>SUM(BF457:BF470)</f>
        <v>0</v>
      </c>
      <c r="BG456" s="71">
        <f>SUM(BG457:BG470)</f>
        <v>0</v>
      </c>
      <c r="BH456" s="71">
        <f>SUM(BH457:BH470)</f>
        <v>0</v>
      </c>
      <c r="BI456" s="71">
        <f>SUM(BI457:BI470)</f>
        <v>0</v>
      </c>
      <c r="BJ456" s="71">
        <f>SUM(BJ457:BJ470)</f>
        <v>0</v>
      </c>
      <c r="BK456" s="71">
        <f>SUM(BK457:BK470)</f>
        <v>0</v>
      </c>
      <c r="BL456" s="71">
        <f>SUM(BL457:BL470)</f>
        <v>0</v>
      </c>
      <c r="BM456" s="71">
        <f>SUM(BM457:BM470)</f>
        <v>0</v>
      </c>
      <c r="BN456" s="71">
        <f>SUM(BN457:BN470)</f>
        <v>0</v>
      </c>
      <c r="BO456" s="71">
        <f>SUM(BO457:BO470)</f>
        <v>0</v>
      </c>
      <c r="BP456" s="71">
        <f>SUM(BP457:BP470)</f>
        <v>0</v>
      </c>
      <c r="BQ456" s="71">
        <f>SUM(BQ457:BQ470)</f>
        <v>0</v>
      </c>
      <c r="BR456" s="71">
        <f>SUM(BR457:BR470)</f>
        <v>0</v>
      </c>
      <c r="BS456" s="71">
        <f>SUM(BS457:BS470)</f>
        <v>0</v>
      </c>
      <c r="BT456" s="71">
        <f>SUM(BT457:BT470)</f>
        <v>0</v>
      </c>
      <c r="BU456" s="71">
        <f>SUM(BU457:BU470)</f>
        <v>0</v>
      </c>
      <c r="BV456" s="71">
        <f>SUM(BV457:BV470)</f>
        <v>0</v>
      </c>
      <c r="BW456" s="71">
        <f>SUM(BW457:BW470)</f>
        <v>0</v>
      </c>
      <c r="BX456" s="71">
        <f>SUM(BX457:BX470)</f>
        <v>0</v>
      </c>
      <c r="BY456" s="71">
        <f>SUM(BY457:BY470)</f>
        <v>0</v>
      </c>
      <c r="BZ456" s="71">
        <f>SUM(BZ457:BZ470)</f>
        <v>0</v>
      </c>
      <c r="CA456" s="71">
        <f>SUM(CA457:CA470)</f>
        <v>0</v>
      </c>
      <c r="CB456" s="50"/>
      <c r="CC456" s="49">
        <f>P456-AA456-AG456-AI456-AJ456</f>
        <v>0</v>
      </c>
      <c r="CD456" s="49">
        <f>P456-AK456-AL456-AM456-AN456</f>
        <v>0</v>
      </c>
      <c r="CE456" s="73">
        <f>P456-AQ456</f>
        <v>0</v>
      </c>
      <c r="CF456" s="73">
        <f>P456-AX456-BE456</f>
        <v>0</v>
      </c>
      <c r="CG456" s="73">
        <f>P456-BH456-BJ456-BL456-BN456-BP456-BR456-BT456-BV456-BX456-BZ456</f>
        <v>0</v>
      </c>
    </row>
    <row r="457" spans="1:85" s="15" customFormat="1">
      <c r="A457" s="68"/>
      <c r="B457" s="67"/>
      <c r="C457" s="67"/>
      <c r="D457" s="67"/>
      <c r="E457" s="67"/>
      <c r="F457" s="67"/>
      <c r="G457" s="67"/>
      <c r="H457" s="67"/>
      <c r="I457" s="67"/>
      <c r="J457" s="67"/>
      <c r="K457" s="67"/>
      <c r="L457" s="67"/>
      <c r="M457" s="67"/>
      <c r="N457" s="67"/>
      <c r="O457" s="40" t="s">
        <v>19</v>
      </c>
      <c r="P457" s="61"/>
      <c r="Q457" s="57">
        <f>P457-R457-S457-T457</f>
        <v>0</v>
      </c>
      <c r="R457" s="66"/>
      <c r="S457" s="66"/>
      <c r="T457" s="66"/>
      <c r="U457" s="66"/>
      <c r="V457" s="65"/>
      <c r="W457" s="63"/>
      <c r="X457" s="64"/>
      <c r="Y457" s="63"/>
      <c r="Z457" s="62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45"/>
      <c r="AL457" s="45"/>
      <c r="AM457" s="45"/>
      <c r="AN457" s="45"/>
      <c r="AO457" s="45"/>
      <c r="AP457" s="52"/>
      <c r="AQ457" s="21">
        <f>SUM(AR457:AW457)</f>
        <v>0</v>
      </c>
      <c r="AR457" s="61"/>
      <c r="AS457" s="61"/>
      <c r="AT457" s="61"/>
      <c r="AU457" s="61"/>
      <c r="AV457" s="61"/>
      <c r="AW457" s="61"/>
      <c r="AX457" s="21">
        <f>SUM(AY457:BD457)</f>
        <v>0</v>
      </c>
      <c r="AY457" s="61"/>
      <c r="AZ457" s="61"/>
      <c r="BA457" s="61"/>
      <c r="BB457" s="61"/>
      <c r="BC457" s="61"/>
      <c r="BD457" s="61"/>
      <c r="BE457" s="61"/>
      <c r="BF457" s="61"/>
      <c r="BG457" s="75"/>
      <c r="BH457" s="61"/>
      <c r="BI457" s="61"/>
      <c r="BJ457" s="61"/>
      <c r="BK457" s="61"/>
      <c r="BL457" s="61"/>
      <c r="BM457" s="61"/>
      <c r="BN457" s="61"/>
      <c r="BO457" s="61"/>
      <c r="BP457" s="61"/>
      <c r="BQ457" s="61"/>
      <c r="BR457" s="61"/>
      <c r="BS457" s="61"/>
      <c r="BT457" s="61"/>
      <c r="BU457" s="61"/>
      <c r="BV457" s="61"/>
      <c r="BW457" s="61"/>
      <c r="BX457" s="61"/>
      <c r="BY457" s="61"/>
      <c r="BZ457" s="61"/>
      <c r="CA457" s="61"/>
      <c r="CB457" s="50"/>
      <c r="CC457" s="49">
        <f>P457-AA457-AG457-AI457-AJ457</f>
        <v>0</v>
      </c>
      <c r="CD457" s="49">
        <f>P457-AK457-AL457-AM457-AN457</f>
        <v>0</v>
      </c>
      <c r="CE457" s="73">
        <f>P457-AQ457</f>
        <v>0</v>
      </c>
      <c r="CF457" s="73">
        <f>P457-AX457-BE457</f>
        <v>0</v>
      </c>
      <c r="CG457" s="73">
        <f>P457-BH457-BJ457-BL457-BN457-BP457-BR457-BT457-BV457-BX457-BZ457</f>
        <v>0</v>
      </c>
    </row>
    <row r="458" spans="1:85" s="15" customFormat="1">
      <c r="A458" s="68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40" t="s">
        <v>19</v>
      </c>
      <c r="P458" s="61"/>
      <c r="Q458" s="57">
        <f>P458-R458-S458-T458</f>
        <v>0</v>
      </c>
      <c r="R458" s="66"/>
      <c r="S458" s="66"/>
      <c r="T458" s="66"/>
      <c r="U458" s="66"/>
      <c r="V458" s="65"/>
      <c r="W458" s="63"/>
      <c r="X458" s="64"/>
      <c r="Y458" s="63"/>
      <c r="Z458" s="62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45"/>
      <c r="AL458" s="45"/>
      <c r="AM458" s="45"/>
      <c r="AN458" s="45"/>
      <c r="AO458" s="45"/>
      <c r="AP458" s="52"/>
      <c r="AQ458" s="21">
        <f>SUM(AR458:AW458)</f>
        <v>0</v>
      </c>
      <c r="AR458" s="61"/>
      <c r="AS458" s="61"/>
      <c r="AT458" s="61"/>
      <c r="AU458" s="61"/>
      <c r="AV458" s="61"/>
      <c r="AW458" s="61"/>
      <c r="AX458" s="21">
        <f>SUM(AY458:BD458)</f>
        <v>0</v>
      </c>
      <c r="AY458" s="61"/>
      <c r="AZ458" s="61"/>
      <c r="BA458" s="61"/>
      <c r="BB458" s="61"/>
      <c r="BC458" s="61"/>
      <c r="BD458" s="61"/>
      <c r="BE458" s="61"/>
      <c r="BF458" s="61"/>
      <c r="BG458" s="75"/>
      <c r="BH458" s="61"/>
      <c r="BI458" s="61"/>
      <c r="BJ458" s="61"/>
      <c r="BK458" s="61"/>
      <c r="BL458" s="61"/>
      <c r="BM458" s="61"/>
      <c r="BN458" s="61"/>
      <c r="BO458" s="61"/>
      <c r="BP458" s="61"/>
      <c r="BQ458" s="61"/>
      <c r="BR458" s="61"/>
      <c r="BS458" s="61"/>
      <c r="BT458" s="61"/>
      <c r="BU458" s="61"/>
      <c r="BV458" s="61"/>
      <c r="BW458" s="61"/>
      <c r="BX458" s="61"/>
      <c r="BY458" s="61"/>
      <c r="BZ458" s="61"/>
      <c r="CA458" s="61"/>
      <c r="CB458" s="50"/>
      <c r="CC458" s="49">
        <f>P458-AA458-AG458-AI458-AJ458</f>
        <v>0</v>
      </c>
      <c r="CD458" s="49">
        <f>P458-AK458-AL458-AM458-AN458</f>
        <v>0</v>
      </c>
      <c r="CE458" s="73">
        <f>P458-AQ458</f>
        <v>0</v>
      </c>
      <c r="CF458" s="73">
        <f>P458-AX458-BE458</f>
        <v>0</v>
      </c>
      <c r="CG458" s="73">
        <f>P458-BH458-BJ458-BL458-BN458-BP458-BR458-BT458-BV458-BX458-BZ458</f>
        <v>0</v>
      </c>
    </row>
    <row r="459" spans="1:85" s="15" customFormat="1">
      <c r="A459" s="68"/>
      <c r="B459" s="67"/>
      <c r="C459" s="67"/>
      <c r="D459" s="67"/>
      <c r="E459" s="67"/>
      <c r="F459" s="67"/>
      <c r="G459" s="67"/>
      <c r="H459" s="67"/>
      <c r="I459" s="67"/>
      <c r="J459" s="67"/>
      <c r="K459" s="67"/>
      <c r="L459" s="67"/>
      <c r="M459" s="67"/>
      <c r="N459" s="67"/>
      <c r="O459" s="40" t="s">
        <v>19</v>
      </c>
      <c r="P459" s="61"/>
      <c r="Q459" s="57">
        <f>P459-R459-S459-T459</f>
        <v>0</v>
      </c>
      <c r="R459" s="66"/>
      <c r="S459" s="66"/>
      <c r="T459" s="66"/>
      <c r="U459" s="66"/>
      <c r="V459" s="65"/>
      <c r="W459" s="63"/>
      <c r="X459" s="64"/>
      <c r="Y459" s="63"/>
      <c r="Z459" s="62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45"/>
      <c r="AL459" s="45"/>
      <c r="AM459" s="45"/>
      <c r="AN459" s="45"/>
      <c r="AO459" s="45"/>
      <c r="AP459" s="52"/>
      <c r="AQ459" s="21">
        <f>SUM(AR459:AW459)</f>
        <v>0</v>
      </c>
      <c r="AR459" s="61"/>
      <c r="AS459" s="61"/>
      <c r="AT459" s="61"/>
      <c r="AU459" s="61"/>
      <c r="AV459" s="61"/>
      <c r="AW459" s="61"/>
      <c r="AX459" s="21">
        <f>SUM(AY459:BD459)</f>
        <v>0</v>
      </c>
      <c r="AY459" s="61"/>
      <c r="AZ459" s="61"/>
      <c r="BA459" s="61"/>
      <c r="BB459" s="61"/>
      <c r="BC459" s="61"/>
      <c r="BD459" s="61"/>
      <c r="BE459" s="61"/>
      <c r="BF459" s="61"/>
      <c r="BG459" s="75"/>
      <c r="BH459" s="61"/>
      <c r="BI459" s="61"/>
      <c r="BJ459" s="61"/>
      <c r="BK459" s="61"/>
      <c r="BL459" s="61"/>
      <c r="BM459" s="61"/>
      <c r="BN459" s="61"/>
      <c r="BO459" s="61"/>
      <c r="BP459" s="61"/>
      <c r="BQ459" s="61"/>
      <c r="BR459" s="61"/>
      <c r="BS459" s="61"/>
      <c r="BT459" s="61"/>
      <c r="BU459" s="61"/>
      <c r="BV459" s="61"/>
      <c r="BW459" s="61"/>
      <c r="BX459" s="61"/>
      <c r="BY459" s="61"/>
      <c r="BZ459" s="61"/>
      <c r="CA459" s="61"/>
      <c r="CB459" s="50"/>
      <c r="CC459" s="49">
        <f>P459-AA459-AG459-AI459-AJ459</f>
        <v>0</v>
      </c>
      <c r="CD459" s="49">
        <f>P459-AK459-AL459-AM459-AN459</f>
        <v>0</v>
      </c>
      <c r="CE459" s="73">
        <f>P459-AQ459</f>
        <v>0</v>
      </c>
      <c r="CF459" s="73">
        <f>P459-AX459-BE459</f>
        <v>0</v>
      </c>
      <c r="CG459" s="73">
        <f>P459-BH459-BJ459-BL459-BN459-BP459-BR459-BT459-BV459-BX459-BZ459</f>
        <v>0</v>
      </c>
    </row>
    <row r="460" spans="1:85" s="15" customFormat="1">
      <c r="A460" s="68"/>
      <c r="B460" s="67"/>
      <c r="C460" s="67"/>
      <c r="D460" s="67"/>
      <c r="E460" s="67"/>
      <c r="F460" s="67"/>
      <c r="G460" s="67"/>
      <c r="H460" s="67"/>
      <c r="I460" s="67"/>
      <c r="J460" s="67"/>
      <c r="K460" s="67"/>
      <c r="L460" s="67"/>
      <c r="M460" s="67"/>
      <c r="N460" s="67"/>
      <c r="O460" s="40" t="s">
        <v>19</v>
      </c>
      <c r="P460" s="61"/>
      <c r="Q460" s="57">
        <f>P460-R460-S460-T460</f>
        <v>0</v>
      </c>
      <c r="R460" s="66"/>
      <c r="S460" s="66"/>
      <c r="T460" s="66"/>
      <c r="U460" s="66"/>
      <c r="V460" s="65"/>
      <c r="W460" s="63"/>
      <c r="X460" s="64"/>
      <c r="Y460" s="63"/>
      <c r="Z460" s="62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45"/>
      <c r="AL460" s="45"/>
      <c r="AM460" s="45"/>
      <c r="AN460" s="45"/>
      <c r="AO460" s="45"/>
      <c r="AP460" s="52"/>
      <c r="AQ460" s="21">
        <f>SUM(AR460:AW460)</f>
        <v>0</v>
      </c>
      <c r="AR460" s="61"/>
      <c r="AS460" s="61"/>
      <c r="AT460" s="61"/>
      <c r="AU460" s="61"/>
      <c r="AV460" s="61"/>
      <c r="AW460" s="61"/>
      <c r="AX460" s="21">
        <f>SUM(AY460:BD460)</f>
        <v>0</v>
      </c>
      <c r="AY460" s="61"/>
      <c r="AZ460" s="61"/>
      <c r="BA460" s="61"/>
      <c r="BB460" s="61"/>
      <c r="BC460" s="61"/>
      <c r="BD460" s="61"/>
      <c r="BE460" s="61"/>
      <c r="BF460" s="61"/>
      <c r="BG460" s="75"/>
      <c r="BH460" s="61"/>
      <c r="BI460" s="61"/>
      <c r="BJ460" s="61"/>
      <c r="BK460" s="61"/>
      <c r="BL460" s="61"/>
      <c r="BM460" s="61"/>
      <c r="BN460" s="61"/>
      <c r="BO460" s="61"/>
      <c r="BP460" s="61"/>
      <c r="BQ460" s="61"/>
      <c r="BR460" s="61"/>
      <c r="BS460" s="61"/>
      <c r="BT460" s="61"/>
      <c r="BU460" s="61"/>
      <c r="BV460" s="61"/>
      <c r="BW460" s="61"/>
      <c r="BX460" s="61"/>
      <c r="BY460" s="61"/>
      <c r="BZ460" s="61"/>
      <c r="CA460" s="61"/>
      <c r="CB460" s="50"/>
      <c r="CC460" s="49">
        <f>P460-AA460-AG460-AI460-AJ460</f>
        <v>0</v>
      </c>
      <c r="CD460" s="49">
        <f>P460-AK460-AL460-AM460-AN460</f>
        <v>0</v>
      </c>
      <c r="CE460" s="73">
        <f>P460-AQ460</f>
        <v>0</v>
      </c>
      <c r="CF460" s="73">
        <f>P460-AX460-BE460</f>
        <v>0</v>
      </c>
      <c r="CG460" s="73">
        <f>P460-BH460-BJ460-BL460-BN460-BP460-BR460-BT460-BV460-BX460-BZ460</f>
        <v>0</v>
      </c>
    </row>
    <row r="461" spans="1:85" s="15" customFormat="1">
      <c r="A461" s="68"/>
      <c r="B461" s="67"/>
      <c r="C461" s="67"/>
      <c r="D461" s="67"/>
      <c r="E461" s="67"/>
      <c r="F461" s="67"/>
      <c r="G461" s="67"/>
      <c r="H461" s="67"/>
      <c r="I461" s="67"/>
      <c r="J461" s="67"/>
      <c r="K461" s="67"/>
      <c r="L461" s="67"/>
      <c r="M461" s="67"/>
      <c r="N461" s="67"/>
      <c r="O461" s="40" t="s">
        <v>19</v>
      </c>
      <c r="P461" s="61"/>
      <c r="Q461" s="57">
        <f>P461-R461-S461-T461</f>
        <v>0</v>
      </c>
      <c r="R461" s="66"/>
      <c r="S461" s="66"/>
      <c r="T461" s="66"/>
      <c r="U461" s="66"/>
      <c r="V461" s="65"/>
      <c r="W461" s="63"/>
      <c r="X461" s="64"/>
      <c r="Y461" s="63"/>
      <c r="Z461" s="62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45"/>
      <c r="AL461" s="45"/>
      <c r="AM461" s="45"/>
      <c r="AN461" s="45"/>
      <c r="AO461" s="45"/>
      <c r="AP461" s="52"/>
      <c r="AQ461" s="21">
        <f>SUM(AR461:AW461)</f>
        <v>0</v>
      </c>
      <c r="AR461" s="61"/>
      <c r="AS461" s="61"/>
      <c r="AT461" s="61"/>
      <c r="AU461" s="61"/>
      <c r="AV461" s="61"/>
      <c r="AW461" s="61"/>
      <c r="AX461" s="21">
        <f>SUM(AY461:BD461)</f>
        <v>0</v>
      </c>
      <c r="AY461" s="61"/>
      <c r="AZ461" s="61"/>
      <c r="BA461" s="61"/>
      <c r="BB461" s="61"/>
      <c r="BC461" s="61"/>
      <c r="BD461" s="61"/>
      <c r="BE461" s="61"/>
      <c r="BF461" s="61"/>
      <c r="BG461" s="75"/>
      <c r="BH461" s="61"/>
      <c r="BI461" s="61"/>
      <c r="BJ461" s="61"/>
      <c r="BK461" s="61"/>
      <c r="BL461" s="61"/>
      <c r="BM461" s="61"/>
      <c r="BN461" s="61"/>
      <c r="BO461" s="61"/>
      <c r="BP461" s="61"/>
      <c r="BQ461" s="61"/>
      <c r="BR461" s="61"/>
      <c r="BS461" s="61"/>
      <c r="BT461" s="61"/>
      <c r="BU461" s="61"/>
      <c r="BV461" s="61"/>
      <c r="BW461" s="61"/>
      <c r="BX461" s="61"/>
      <c r="BY461" s="61"/>
      <c r="BZ461" s="61"/>
      <c r="CA461" s="61"/>
      <c r="CB461" s="50"/>
      <c r="CC461" s="49">
        <f>P461-AA461-AG461-AI461-AJ461</f>
        <v>0</v>
      </c>
      <c r="CD461" s="49">
        <f>P461-AK461-AL461-AM461-AN461</f>
        <v>0</v>
      </c>
      <c r="CE461" s="73">
        <f>P461-AQ461</f>
        <v>0</v>
      </c>
      <c r="CF461" s="73">
        <f>P461-AX461-BE461</f>
        <v>0</v>
      </c>
      <c r="CG461" s="73">
        <f>P461-BH461-BJ461-BL461-BN461-BP461-BR461-BT461-BV461-BX461-BZ461</f>
        <v>0</v>
      </c>
    </row>
    <row r="462" spans="1:85" s="15" customFormat="1">
      <c r="A462" s="68"/>
      <c r="B462" s="67"/>
      <c r="C462" s="67"/>
      <c r="D462" s="67"/>
      <c r="E462" s="67"/>
      <c r="F462" s="67"/>
      <c r="G462" s="67"/>
      <c r="H462" s="67"/>
      <c r="I462" s="67"/>
      <c r="J462" s="67"/>
      <c r="K462" s="67"/>
      <c r="L462" s="67"/>
      <c r="M462" s="67"/>
      <c r="N462" s="67"/>
      <c r="O462" s="40" t="s">
        <v>19</v>
      </c>
      <c r="P462" s="61"/>
      <c r="Q462" s="57">
        <f>P462-R462-S462-T462</f>
        <v>0</v>
      </c>
      <c r="R462" s="66"/>
      <c r="S462" s="66"/>
      <c r="T462" s="66"/>
      <c r="U462" s="66"/>
      <c r="V462" s="65"/>
      <c r="W462" s="63"/>
      <c r="X462" s="64"/>
      <c r="Y462" s="63"/>
      <c r="Z462" s="62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45"/>
      <c r="AL462" s="45"/>
      <c r="AM462" s="45"/>
      <c r="AN462" s="45"/>
      <c r="AO462" s="45"/>
      <c r="AP462" s="52"/>
      <c r="AQ462" s="21">
        <f>SUM(AR462:AW462)</f>
        <v>0</v>
      </c>
      <c r="AR462" s="61"/>
      <c r="AS462" s="61"/>
      <c r="AT462" s="61"/>
      <c r="AU462" s="61"/>
      <c r="AV462" s="61"/>
      <c r="AW462" s="61"/>
      <c r="AX462" s="21">
        <f>SUM(AY462:BD462)</f>
        <v>0</v>
      </c>
      <c r="AY462" s="61"/>
      <c r="AZ462" s="61"/>
      <c r="BA462" s="61"/>
      <c r="BB462" s="61"/>
      <c r="BC462" s="61"/>
      <c r="BD462" s="61"/>
      <c r="BE462" s="61"/>
      <c r="BF462" s="61"/>
      <c r="BG462" s="75"/>
      <c r="BH462" s="61"/>
      <c r="BI462" s="61"/>
      <c r="BJ462" s="61"/>
      <c r="BK462" s="61"/>
      <c r="BL462" s="61"/>
      <c r="BM462" s="61"/>
      <c r="BN462" s="61"/>
      <c r="BO462" s="61"/>
      <c r="BP462" s="61"/>
      <c r="BQ462" s="61"/>
      <c r="BR462" s="61"/>
      <c r="BS462" s="61"/>
      <c r="BT462" s="61"/>
      <c r="BU462" s="61"/>
      <c r="BV462" s="61"/>
      <c r="BW462" s="61"/>
      <c r="BX462" s="61"/>
      <c r="BY462" s="61"/>
      <c r="BZ462" s="61"/>
      <c r="CA462" s="61"/>
      <c r="CB462" s="50"/>
      <c r="CC462" s="49">
        <f>P462-AA462-AG462-AI462-AJ462</f>
        <v>0</v>
      </c>
      <c r="CD462" s="49">
        <f>P462-AK462-AL462-AM462-AN462</f>
        <v>0</v>
      </c>
      <c r="CE462" s="73">
        <f>P462-AQ462</f>
        <v>0</v>
      </c>
      <c r="CF462" s="73">
        <f>P462-AX462-BE462</f>
        <v>0</v>
      </c>
      <c r="CG462" s="73">
        <f>P462-BH462-BJ462-BL462-BN462-BP462-BR462-BT462-BV462-BX462-BZ462</f>
        <v>0</v>
      </c>
    </row>
    <row r="463" spans="1:85" s="15" customFormat="1">
      <c r="A463" s="68"/>
      <c r="B463" s="67"/>
      <c r="C463" s="67"/>
      <c r="D463" s="67"/>
      <c r="E463" s="67"/>
      <c r="F463" s="67"/>
      <c r="G463" s="67"/>
      <c r="H463" s="67"/>
      <c r="I463" s="67"/>
      <c r="J463" s="67"/>
      <c r="K463" s="67"/>
      <c r="L463" s="67"/>
      <c r="M463" s="67"/>
      <c r="N463" s="67"/>
      <c r="O463" s="40" t="s">
        <v>19</v>
      </c>
      <c r="P463" s="61"/>
      <c r="Q463" s="57">
        <f>P463-R463-S463-T463</f>
        <v>0</v>
      </c>
      <c r="R463" s="66"/>
      <c r="S463" s="66"/>
      <c r="T463" s="66"/>
      <c r="U463" s="66"/>
      <c r="V463" s="65"/>
      <c r="W463" s="63"/>
      <c r="X463" s="64"/>
      <c r="Y463" s="63"/>
      <c r="Z463" s="62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45"/>
      <c r="AL463" s="45"/>
      <c r="AM463" s="45"/>
      <c r="AN463" s="45"/>
      <c r="AO463" s="45"/>
      <c r="AP463" s="52"/>
      <c r="AQ463" s="21">
        <f>SUM(AR463:AW463)</f>
        <v>0</v>
      </c>
      <c r="AR463" s="61"/>
      <c r="AS463" s="61"/>
      <c r="AT463" s="61"/>
      <c r="AU463" s="61"/>
      <c r="AV463" s="61"/>
      <c r="AW463" s="61"/>
      <c r="AX463" s="21">
        <f>SUM(AY463:BD463)</f>
        <v>0</v>
      </c>
      <c r="AY463" s="61"/>
      <c r="AZ463" s="61"/>
      <c r="BA463" s="61"/>
      <c r="BB463" s="61"/>
      <c r="BC463" s="61"/>
      <c r="BD463" s="61"/>
      <c r="BE463" s="61"/>
      <c r="BF463" s="61"/>
      <c r="BG463" s="75"/>
      <c r="BH463" s="61"/>
      <c r="BI463" s="61"/>
      <c r="BJ463" s="61"/>
      <c r="BK463" s="61"/>
      <c r="BL463" s="61"/>
      <c r="BM463" s="61"/>
      <c r="BN463" s="61"/>
      <c r="BO463" s="61"/>
      <c r="BP463" s="61"/>
      <c r="BQ463" s="61"/>
      <c r="BR463" s="61"/>
      <c r="BS463" s="61"/>
      <c r="BT463" s="61"/>
      <c r="BU463" s="61"/>
      <c r="BV463" s="61"/>
      <c r="BW463" s="61"/>
      <c r="BX463" s="61"/>
      <c r="BY463" s="61"/>
      <c r="BZ463" s="61"/>
      <c r="CA463" s="61"/>
      <c r="CB463" s="50"/>
      <c r="CC463" s="49">
        <f>P463-AA463-AG463-AI463-AJ463</f>
        <v>0</v>
      </c>
      <c r="CD463" s="49">
        <f>P463-AK463-AL463-AM463-AN463</f>
        <v>0</v>
      </c>
      <c r="CE463" s="73">
        <f>P463-AQ463</f>
        <v>0</v>
      </c>
      <c r="CF463" s="73">
        <f>P463-AX463-BE463</f>
        <v>0</v>
      </c>
      <c r="CG463" s="73">
        <f>P463-BH463-BJ463-BL463-BN463-BP463-BR463-BT463-BV463-BX463-BZ463</f>
        <v>0</v>
      </c>
    </row>
    <row r="464" spans="1:85" s="15" customFormat="1">
      <c r="A464" s="68"/>
      <c r="B464" s="67"/>
      <c r="C464" s="67"/>
      <c r="D464" s="67"/>
      <c r="E464" s="67"/>
      <c r="F464" s="67"/>
      <c r="G464" s="67"/>
      <c r="H464" s="67"/>
      <c r="I464" s="67"/>
      <c r="J464" s="67"/>
      <c r="K464" s="67"/>
      <c r="L464" s="67"/>
      <c r="M464" s="67"/>
      <c r="N464" s="67"/>
      <c r="O464" s="76"/>
      <c r="P464" s="61"/>
      <c r="Q464" s="57">
        <f>P464-R464-S464-T464</f>
        <v>0</v>
      </c>
      <c r="R464" s="66"/>
      <c r="S464" s="66"/>
      <c r="T464" s="66"/>
      <c r="U464" s="66"/>
      <c r="V464" s="65"/>
      <c r="W464" s="63"/>
      <c r="X464" s="64"/>
      <c r="Y464" s="63"/>
      <c r="Z464" s="62"/>
      <c r="AA464" s="61"/>
      <c r="AB464" s="61"/>
      <c r="AC464" s="61"/>
      <c r="AD464" s="61"/>
      <c r="AE464" s="61"/>
      <c r="AF464" s="61"/>
      <c r="AG464" s="61"/>
      <c r="AH464" s="61"/>
      <c r="AI464" s="61"/>
      <c r="AJ464" s="61"/>
      <c r="AK464" s="45"/>
      <c r="AL464" s="45"/>
      <c r="AM464" s="45"/>
      <c r="AN464" s="45"/>
      <c r="AO464" s="45"/>
      <c r="AP464" s="52"/>
      <c r="AQ464" s="21">
        <f>SUM(AR464:AW464)</f>
        <v>0</v>
      </c>
      <c r="AR464" s="61"/>
      <c r="AS464" s="61"/>
      <c r="AT464" s="61"/>
      <c r="AU464" s="61"/>
      <c r="AV464" s="61"/>
      <c r="AW464" s="61"/>
      <c r="AX464" s="21">
        <f>SUM(AY464:BD464)</f>
        <v>0</v>
      </c>
      <c r="AY464" s="61"/>
      <c r="AZ464" s="61"/>
      <c r="BA464" s="61"/>
      <c r="BB464" s="61"/>
      <c r="BC464" s="61"/>
      <c r="BD464" s="61"/>
      <c r="BE464" s="61"/>
      <c r="BF464" s="61"/>
      <c r="BG464" s="75"/>
      <c r="BH464" s="61"/>
      <c r="BI464" s="61"/>
      <c r="BJ464" s="61"/>
      <c r="BK464" s="61"/>
      <c r="BL464" s="61"/>
      <c r="BM464" s="61"/>
      <c r="BN464" s="61"/>
      <c r="BO464" s="61"/>
      <c r="BP464" s="61"/>
      <c r="BQ464" s="61"/>
      <c r="BR464" s="61"/>
      <c r="BS464" s="61"/>
      <c r="BT464" s="61"/>
      <c r="BU464" s="61"/>
      <c r="BV464" s="61"/>
      <c r="BW464" s="61"/>
      <c r="BX464" s="61"/>
      <c r="BY464" s="61"/>
      <c r="BZ464" s="61"/>
      <c r="CA464" s="61"/>
      <c r="CB464" s="50"/>
      <c r="CC464" s="49">
        <f>P464-AA464-AG464-AI464-AJ464</f>
        <v>0</v>
      </c>
      <c r="CD464" s="49">
        <f>P464-AK464-AL464-AM464-AN464</f>
        <v>0</v>
      </c>
      <c r="CE464" s="73">
        <f>P464-AQ464</f>
        <v>0</v>
      </c>
      <c r="CF464" s="73">
        <f>P464-AX464-BE464</f>
        <v>0</v>
      </c>
      <c r="CG464" s="73">
        <f>P464-BH464-BJ464-BL464-BN464-BP464-BR464-BT464-BV464-BX464-BZ464</f>
        <v>0</v>
      </c>
    </row>
    <row r="465" spans="1:85" s="15" customFormat="1">
      <c r="A465" s="68"/>
      <c r="B465" s="67"/>
      <c r="C465" s="67"/>
      <c r="D465" s="67"/>
      <c r="E465" s="67"/>
      <c r="F465" s="67"/>
      <c r="G465" s="67"/>
      <c r="H465" s="67"/>
      <c r="I465" s="67"/>
      <c r="J465" s="67"/>
      <c r="K465" s="67"/>
      <c r="L465" s="67"/>
      <c r="M465" s="67"/>
      <c r="N465" s="67"/>
      <c r="O465" s="76"/>
      <c r="P465" s="61"/>
      <c r="Q465" s="57">
        <f>P465-R465-S465-T465</f>
        <v>0</v>
      </c>
      <c r="R465" s="66"/>
      <c r="S465" s="66"/>
      <c r="T465" s="66"/>
      <c r="U465" s="66"/>
      <c r="V465" s="65"/>
      <c r="W465" s="63"/>
      <c r="X465" s="64"/>
      <c r="Y465" s="63"/>
      <c r="Z465" s="62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  <c r="AK465" s="45"/>
      <c r="AL465" s="45"/>
      <c r="AM465" s="45"/>
      <c r="AN465" s="45"/>
      <c r="AO465" s="45"/>
      <c r="AP465" s="52"/>
      <c r="AQ465" s="21">
        <f>SUM(AR465:AW465)</f>
        <v>0</v>
      </c>
      <c r="AR465" s="61"/>
      <c r="AS465" s="61"/>
      <c r="AT465" s="61"/>
      <c r="AU465" s="61"/>
      <c r="AV465" s="61"/>
      <c r="AW465" s="61"/>
      <c r="AX465" s="21">
        <f>SUM(AY465:BD465)</f>
        <v>0</v>
      </c>
      <c r="AY465" s="61"/>
      <c r="AZ465" s="61"/>
      <c r="BA465" s="61"/>
      <c r="BB465" s="61"/>
      <c r="BC465" s="61"/>
      <c r="BD465" s="61"/>
      <c r="BE465" s="61"/>
      <c r="BF465" s="61"/>
      <c r="BG465" s="75"/>
      <c r="BH465" s="61"/>
      <c r="BI465" s="61"/>
      <c r="BJ465" s="61"/>
      <c r="BK465" s="61"/>
      <c r="BL465" s="61"/>
      <c r="BM465" s="61"/>
      <c r="BN465" s="61"/>
      <c r="BO465" s="61"/>
      <c r="BP465" s="61"/>
      <c r="BQ465" s="61"/>
      <c r="BR465" s="61"/>
      <c r="BS465" s="61"/>
      <c r="BT465" s="61"/>
      <c r="BU465" s="61"/>
      <c r="BV465" s="61"/>
      <c r="BW465" s="61"/>
      <c r="BX465" s="61"/>
      <c r="BY465" s="61"/>
      <c r="BZ465" s="61"/>
      <c r="CA465" s="61"/>
      <c r="CB465" s="50"/>
      <c r="CC465" s="49">
        <f>P465-AA465-AG465-AI465-AJ465</f>
        <v>0</v>
      </c>
      <c r="CD465" s="49">
        <f>P465-AK465-AL465-AM465-AN465</f>
        <v>0</v>
      </c>
      <c r="CE465" s="73">
        <f>P465-AQ465</f>
        <v>0</v>
      </c>
      <c r="CF465" s="73">
        <f>P465-AX465-BE465</f>
        <v>0</v>
      </c>
      <c r="CG465" s="73">
        <f>P465-BH465-BJ465-BL465-BN465-BP465-BR465-BT465-BV465-BX465-BZ465</f>
        <v>0</v>
      </c>
    </row>
    <row r="466" spans="1:85" s="15" customFormat="1">
      <c r="A466" s="68"/>
      <c r="B466" s="67"/>
      <c r="C466" s="67"/>
      <c r="D466" s="67"/>
      <c r="E466" s="67"/>
      <c r="F466" s="67"/>
      <c r="G466" s="67"/>
      <c r="H466" s="67"/>
      <c r="I466" s="67"/>
      <c r="J466" s="67"/>
      <c r="K466" s="67"/>
      <c r="L466" s="67"/>
      <c r="M466" s="67"/>
      <c r="N466" s="67"/>
      <c r="O466" s="76"/>
      <c r="P466" s="61"/>
      <c r="Q466" s="57">
        <f>P466-R466-S466-T466</f>
        <v>0</v>
      </c>
      <c r="R466" s="66"/>
      <c r="S466" s="66"/>
      <c r="T466" s="66"/>
      <c r="U466" s="66"/>
      <c r="V466" s="65"/>
      <c r="W466" s="63"/>
      <c r="X466" s="64"/>
      <c r="Y466" s="63"/>
      <c r="Z466" s="62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  <c r="AK466" s="45"/>
      <c r="AL466" s="45"/>
      <c r="AM466" s="45"/>
      <c r="AN466" s="45"/>
      <c r="AO466" s="45"/>
      <c r="AP466" s="52"/>
      <c r="AQ466" s="21">
        <f>SUM(AR466:AW466)</f>
        <v>0</v>
      </c>
      <c r="AR466" s="61"/>
      <c r="AS466" s="61"/>
      <c r="AT466" s="61"/>
      <c r="AU466" s="61"/>
      <c r="AV466" s="61"/>
      <c r="AW466" s="61"/>
      <c r="AX466" s="21">
        <f>SUM(AY466:BD466)</f>
        <v>0</v>
      </c>
      <c r="AY466" s="61"/>
      <c r="AZ466" s="61"/>
      <c r="BA466" s="61"/>
      <c r="BB466" s="61"/>
      <c r="BC466" s="61"/>
      <c r="BD466" s="61"/>
      <c r="BE466" s="61"/>
      <c r="BF466" s="61"/>
      <c r="BG466" s="75"/>
      <c r="BH466" s="61"/>
      <c r="BI466" s="61"/>
      <c r="BJ466" s="61"/>
      <c r="BK466" s="61"/>
      <c r="BL466" s="61"/>
      <c r="BM466" s="61"/>
      <c r="BN466" s="61"/>
      <c r="BO466" s="61"/>
      <c r="BP466" s="61"/>
      <c r="BQ466" s="61"/>
      <c r="BR466" s="61"/>
      <c r="BS466" s="61"/>
      <c r="BT466" s="61"/>
      <c r="BU466" s="61"/>
      <c r="BV466" s="61"/>
      <c r="BW466" s="61"/>
      <c r="BX466" s="61"/>
      <c r="BY466" s="61"/>
      <c r="BZ466" s="61"/>
      <c r="CA466" s="61"/>
      <c r="CB466" s="50"/>
      <c r="CC466" s="49">
        <f>P466-AA466-AG466-AI466-AJ466</f>
        <v>0</v>
      </c>
      <c r="CD466" s="49">
        <f>P466-AK466-AL466-AM466-AN466</f>
        <v>0</v>
      </c>
      <c r="CE466" s="73">
        <f>P466-AQ466</f>
        <v>0</v>
      </c>
      <c r="CF466" s="73">
        <f>P466-AX466-BE466</f>
        <v>0</v>
      </c>
      <c r="CG466" s="73">
        <f>P466-BH466-BJ466-BL466-BN466-BP466-BR466-BT466-BV466-BX466-BZ466</f>
        <v>0</v>
      </c>
    </row>
    <row r="467" spans="1:85" s="15" customFormat="1">
      <c r="A467" s="68"/>
      <c r="B467" s="67"/>
      <c r="C467" s="67"/>
      <c r="D467" s="67"/>
      <c r="E467" s="67"/>
      <c r="F467" s="67"/>
      <c r="G467" s="67"/>
      <c r="H467" s="67"/>
      <c r="I467" s="67"/>
      <c r="J467" s="67"/>
      <c r="K467" s="67"/>
      <c r="L467" s="67"/>
      <c r="M467" s="67"/>
      <c r="N467" s="67"/>
      <c r="O467" s="76"/>
      <c r="P467" s="61"/>
      <c r="Q467" s="57">
        <f>P467-R467-S467-T467</f>
        <v>0</v>
      </c>
      <c r="R467" s="66"/>
      <c r="S467" s="66"/>
      <c r="T467" s="66"/>
      <c r="U467" s="66"/>
      <c r="V467" s="65"/>
      <c r="W467" s="63"/>
      <c r="X467" s="64"/>
      <c r="Y467" s="63"/>
      <c r="Z467" s="62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  <c r="AK467" s="45"/>
      <c r="AL467" s="45"/>
      <c r="AM467" s="45"/>
      <c r="AN467" s="45"/>
      <c r="AO467" s="45"/>
      <c r="AP467" s="52"/>
      <c r="AQ467" s="21">
        <f>SUM(AR467:AW467)</f>
        <v>0</v>
      </c>
      <c r="AR467" s="61"/>
      <c r="AS467" s="61"/>
      <c r="AT467" s="61"/>
      <c r="AU467" s="61"/>
      <c r="AV467" s="61"/>
      <c r="AW467" s="61"/>
      <c r="AX467" s="21">
        <f>SUM(AY467:BD467)</f>
        <v>0</v>
      </c>
      <c r="AY467" s="61"/>
      <c r="AZ467" s="61"/>
      <c r="BA467" s="61"/>
      <c r="BB467" s="61"/>
      <c r="BC467" s="61"/>
      <c r="BD467" s="61"/>
      <c r="BE467" s="61"/>
      <c r="BF467" s="61"/>
      <c r="BG467" s="75"/>
      <c r="BH467" s="61"/>
      <c r="BI467" s="61"/>
      <c r="BJ467" s="61"/>
      <c r="BK467" s="61"/>
      <c r="BL467" s="61"/>
      <c r="BM467" s="61"/>
      <c r="BN467" s="61"/>
      <c r="BO467" s="61"/>
      <c r="BP467" s="61"/>
      <c r="BQ467" s="61"/>
      <c r="BR467" s="61"/>
      <c r="BS467" s="61"/>
      <c r="BT467" s="61"/>
      <c r="BU467" s="61"/>
      <c r="BV467" s="61"/>
      <c r="BW467" s="61"/>
      <c r="BX467" s="61"/>
      <c r="BY467" s="61"/>
      <c r="BZ467" s="61"/>
      <c r="CA467" s="61"/>
      <c r="CB467" s="50"/>
      <c r="CC467" s="49">
        <f>P467-AA467-AG467-AI467-AJ467</f>
        <v>0</v>
      </c>
      <c r="CD467" s="49">
        <f>P467-AK467-AL467-AM467-AN467</f>
        <v>0</v>
      </c>
      <c r="CE467" s="73">
        <f>P467-AQ467</f>
        <v>0</v>
      </c>
      <c r="CF467" s="73">
        <f>P467-AX467-BE467</f>
        <v>0</v>
      </c>
      <c r="CG467" s="73">
        <f>P467-BH467-BJ467-BL467-BN467-BP467-BR467-BT467-BV467-BX467-BZ467</f>
        <v>0</v>
      </c>
    </row>
    <row r="468" spans="1:85" s="15" customFormat="1">
      <c r="A468" s="68"/>
      <c r="B468" s="67"/>
      <c r="C468" s="67"/>
      <c r="D468" s="67"/>
      <c r="E468" s="67"/>
      <c r="F468" s="67"/>
      <c r="G468" s="67"/>
      <c r="H468" s="67"/>
      <c r="I468" s="67"/>
      <c r="J468" s="67"/>
      <c r="K468" s="67"/>
      <c r="L468" s="67"/>
      <c r="M468" s="67"/>
      <c r="N468" s="67"/>
      <c r="O468" s="76"/>
      <c r="P468" s="61"/>
      <c r="Q468" s="57">
        <f>P468-R468-S468-T468</f>
        <v>0</v>
      </c>
      <c r="R468" s="66"/>
      <c r="S468" s="66"/>
      <c r="T468" s="66"/>
      <c r="U468" s="66"/>
      <c r="V468" s="65"/>
      <c r="W468" s="63"/>
      <c r="X468" s="64"/>
      <c r="Y468" s="63"/>
      <c r="Z468" s="62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  <c r="AK468" s="45"/>
      <c r="AL468" s="45"/>
      <c r="AM468" s="45"/>
      <c r="AN468" s="45"/>
      <c r="AO468" s="45"/>
      <c r="AP468" s="52"/>
      <c r="AQ468" s="21">
        <f>SUM(AR468:AW468)</f>
        <v>0</v>
      </c>
      <c r="AR468" s="61"/>
      <c r="AS468" s="61"/>
      <c r="AT468" s="61"/>
      <c r="AU468" s="61"/>
      <c r="AV468" s="61"/>
      <c r="AW468" s="61"/>
      <c r="AX468" s="21">
        <f>SUM(AY468:BD468)</f>
        <v>0</v>
      </c>
      <c r="AY468" s="61"/>
      <c r="AZ468" s="61"/>
      <c r="BA468" s="61"/>
      <c r="BB468" s="61"/>
      <c r="BC468" s="61"/>
      <c r="BD468" s="61"/>
      <c r="BE468" s="61"/>
      <c r="BF468" s="61"/>
      <c r="BG468" s="75"/>
      <c r="BH468" s="61"/>
      <c r="BI468" s="61"/>
      <c r="BJ468" s="61"/>
      <c r="BK468" s="61"/>
      <c r="BL468" s="61"/>
      <c r="BM468" s="61"/>
      <c r="BN468" s="61"/>
      <c r="BO468" s="61"/>
      <c r="BP468" s="61"/>
      <c r="BQ468" s="61"/>
      <c r="BR468" s="61"/>
      <c r="BS468" s="61"/>
      <c r="BT468" s="61"/>
      <c r="BU468" s="61"/>
      <c r="BV468" s="61"/>
      <c r="BW468" s="61"/>
      <c r="BX468" s="61"/>
      <c r="BY468" s="61"/>
      <c r="BZ468" s="61"/>
      <c r="CA468" s="61"/>
      <c r="CB468" s="50"/>
      <c r="CC468" s="49">
        <f>P468-AA468-AG468-AI468-AJ468</f>
        <v>0</v>
      </c>
      <c r="CD468" s="49">
        <f>P468-AK468-AL468-AM468-AN468</f>
        <v>0</v>
      </c>
      <c r="CE468" s="73">
        <f>P468-AQ468</f>
        <v>0</v>
      </c>
      <c r="CF468" s="73">
        <f>P468-AX468-BE468</f>
        <v>0</v>
      </c>
      <c r="CG468" s="73">
        <f>P468-BH468-BJ468-BL468-BN468-BP468-BR468-BT468-BV468-BX468-BZ468</f>
        <v>0</v>
      </c>
    </row>
    <row r="469" spans="1:85" s="15" customFormat="1">
      <c r="A469" s="68"/>
      <c r="B469" s="67"/>
      <c r="C469" s="67"/>
      <c r="D469" s="67"/>
      <c r="E469" s="67"/>
      <c r="F469" s="67"/>
      <c r="G469" s="67"/>
      <c r="H469" s="67"/>
      <c r="I469" s="67"/>
      <c r="J469" s="67"/>
      <c r="K469" s="67"/>
      <c r="L469" s="67"/>
      <c r="M469" s="67"/>
      <c r="N469" s="67"/>
      <c r="O469" s="76"/>
      <c r="P469" s="61"/>
      <c r="Q469" s="57">
        <f>P469-R469-S469-T469</f>
        <v>0</v>
      </c>
      <c r="R469" s="66"/>
      <c r="S469" s="66"/>
      <c r="T469" s="66"/>
      <c r="U469" s="66"/>
      <c r="V469" s="65"/>
      <c r="W469" s="63"/>
      <c r="X469" s="64"/>
      <c r="Y469" s="63"/>
      <c r="Z469" s="62"/>
      <c r="AA469" s="61"/>
      <c r="AB469" s="61"/>
      <c r="AC469" s="61"/>
      <c r="AD469" s="61"/>
      <c r="AE469" s="61"/>
      <c r="AF469" s="61"/>
      <c r="AG469" s="61"/>
      <c r="AH469" s="61"/>
      <c r="AI469" s="61"/>
      <c r="AJ469" s="61"/>
      <c r="AK469" s="45"/>
      <c r="AL469" s="45"/>
      <c r="AM469" s="45"/>
      <c r="AN469" s="45"/>
      <c r="AO469" s="45"/>
      <c r="AP469" s="52"/>
      <c r="AQ469" s="21">
        <f>SUM(AR469:AW469)</f>
        <v>0</v>
      </c>
      <c r="AR469" s="61"/>
      <c r="AS469" s="61"/>
      <c r="AT469" s="61"/>
      <c r="AU469" s="61"/>
      <c r="AV469" s="61"/>
      <c r="AW469" s="61"/>
      <c r="AX469" s="21">
        <f>SUM(AY469:BD469)</f>
        <v>0</v>
      </c>
      <c r="AY469" s="61"/>
      <c r="AZ469" s="61"/>
      <c r="BA469" s="61"/>
      <c r="BB469" s="61"/>
      <c r="BC469" s="61"/>
      <c r="BD469" s="61"/>
      <c r="BE469" s="61"/>
      <c r="BF469" s="61"/>
      <c r="BG469" s="75"/>
      <c r="BH469" s="61"/>
      <c r="BI469" s="61"/>
      <c r="BJ469" s="61"/>
      <c r="BK469" s="61"/>
      <c r="BL469" s="61"/>
      <c r="BM469" s="61"/>
      <c r="BN469" s="61"/>
      <c r="BO469" s="61"/>
      <c r="BP469" s="61"/>
      <c r="BQ469" s="61"/>
      <c r="BR469" s="61"/>
      <c r="BS469" s="61"/>
      <c r="BT469" s="61"/>
      <c r="BU469" s="61"/>
      <c r="BV469" s="61"/>
      <c r="BW469" s="61"/>
      <c r="BX469" s="61"/>
      <c r="BY469" s="61"/>
      <c r="BZ469" s="61"/>
      <c r="CA469" s="61"/>
      <c r="CB469" s="50"/>
      <c r="CC469" s="49">
        <f>P469-AA469-AG469-AI469-AJ469</f>
        <v>0</v>
      </c>
      <c r="CD469" s="49">
        <f>P469-AK469-AL469-AM469-AN469</f>
        <v>0</v>
      </c>
      <c r="CE469" s="73">
        <f>P469-AQ469</f>
        <v>0</v>
      </c>
      <c r="CF469" s="73">
        <f>P469-AX469-BE469</f>
        <v>0</v>
      </c>
      <c r="CG469" s="73">
        <f>P469-BH469-BJ469-BL469-BN469-BP469-BR469-BT469-BV469-BX469-BZ469</f>
        <v>0</v>
      </c>
    </row>
    <row r="470" spans="1:85" s="15" customFormat="1">
      <c r="A470" s="68"/>
      <c r="B470" s="67"/>
      <c r="C470" s="67"/>
      <c r="D470" s="67"/>
      <c r="E470" s="67"/>
      <c r="F470" s="67"/>
      <c r="G470" s="67"/>
      <c r="H470" s="67"/>
      <c r="I470" s="67"/>
      <c r="J470" s="67"/>
      <c r="K470" s="67"/>
      <c r="L470" s="67"/>
      <c r="M470" s="67"/>
      <c r="N470" s="67"/>
      <c r="O470" s="76"/>
      <c r="P470" s="61"/>
      <c r="Q470" s="57">
        <f>P470-R470-S470-T470</f>
        <v>0</v>
      </c>
      <c r="R470" s="66"/>
      <c r="S470" s="66"/>
      <c r="T470" s="66"/>
      <c r="U470" s="66"/>
      <c r="V470" s="65"/>
      <c r="W470" s="63"/>
      <c r="X470" s="64"/>
      <c r="Y470" s="63"/>
      <c r="Z470" s="62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  <c r="AK470" s="45"/>
      <c r="AL470" s="45"/>
      <c r="AM470" s="45"/>
      <c r="AN470" s="45"/>
      <c r="AO470" s="45"/>
      <c r="AP470" s="52"/>
      <c r="AQ470" s="21">
        <f>SUM(AR470:AW470)</f>
        <v>0</v>
      </c>
      <c r="AR470" s="61"/>
      <c r="AS470" s="61"/>
      <c r="AT470" s="61"/>
      <c r="AU470" s="61"/>
      <c r="AV470" s="61"/>
      <c r="AW470" s="61"/>
      <c r="AX470" s="21">
        <f>SUM(AY470:BD470)</f>
        <v>0</v>
      </c>
      <c r="AY470" s="61"/>
      <c r="AZ470" s="61"/>
      <c r="BA470" s="61"/>
      <c r="BB470" s="61"/>
      <c r="BC470" s="61"/>
      <c r="BD470" s="61"/>
      <c r="BE470" s="61"/>
      <c r="BF470" s="61"/>
      <c r="BG470" s="75"/>
      <c r="BH470" s="61"/>
      <c r="BI470" s="61"/>
      <c r="BJ470" s="61"/>
      <c r="BK470" s="61"/>
      <c r="BL470" s="61"/>
      <c r="BM470" s="61"/>
      <c r="BN470" s="61"/>
      <c r="BO470" s="61"/>
      <c r="BP470" s="61"/>
      <c r="BQ470" s="61"/>
      <c r="BR470" s="61"/>
      <c r="BS470" s="61"/>
      <c r="BT470" s="61"/>
      <c r="BU470" s="61"/>
      <c r="BV470" s="61"/>
      <c r="BW470" s="61"/>
      <c r="BX470" s="61"/>
      <c r="BY470" s="61"/>
      <c r="BZ470" s="61"/>
      <c r="CA470" s="61"/>
      <c r="CB470" s="50"/>
      <c r="CC470" s="49">
        <f>P470-AA470-AG470-AI470-AJ470</f>
        <v>0</v>
      </c>
      <c r="CD470" s="49">
        <f>P470-AK470-AL470-AM470-AN470</f>
        <v>0</v>
      </c>
      <c r="CE470" s="73">
        <f>P470-AQ470</f>
        <v>0</v>
      </c>
      <c r="CF470" s="73">
        <f>P470-AX470-BE470</f>
        <v>0</v>
      </c>
      <c r="CG470" s="73">
        <f>P470-BH470-BJ470-BL470-BN470-BP470-BR470-BT470-BV470-BX470-BZ470</f>
        <v>0</v>
      </c>
    </row>
    <row r="471" spans="1:85" s="15" customFormat="1">
      <c r="A471" s="60" t="s">
        <v>9</v>
      </c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8">
        <v>48</v>
      </c>
      <c r="P471" s="71">
        <f>SUM(P457:P463)</f>
        <v>0</v>
      </c>
      <c r="Q471" s="57">
        <f>P471-R471-S471-T471</f>
        <v>0</v>
      </c>
      <c r="R471" s="71">
        <f>SUM(R457:R463)</f>
        <v>0</v>
      </c>
      <c r="S471" s="71">
        <f>SUM(S457:S463)</f>
        <v>0</v>
      </c>
      <c r="T471" s="71">
        <f>SUM(T457:T463)</f>
        <v>0</v>
      </c>
      <c r="U471" s="71">
        <f>SUM(U457:U463)</f>
        <v>0</v>
      </c>
      <c r="V471" s="74">
        <f>SUM(V457:V463)</f>
        <v>0</v>
      </c>
      <c r="W471" s="71">
        <f>SUM(W457:W463)</f>
        <v>0</v>
      </c>
      <c r="X471" s="56"/>
      <c r="Y471" s="71">
        <f>SUM(Y457:Y463)</f>
        <v>0</v>
      </c>
      <c r="Z471" s="74">
        <f>SUM(Z457:Z463)</f>
        <v>0</v>
      </c>
      <c r="AA471" s="71">
        <f>SUM(AA457:AA463)</f>
        <v>0</v>
      </c>
      <c r="AB471" s="71">
        <f>SUM(AB457:AB463)</f>
        <v>0</v>
      </c>
      <c r="AC471" s="71">
        <f>SUM(AC457:AC463)</f>
        <v>0</v>
      </c>
      <c r="AD471" s="71">
        <f>SUM(AD457:AD463)</f>
        <v>0</v>
      </c>
      <c r="AE471" s="71">
        <f>SUM(AE457:AE463)</f>
        <v>0</v>
      </c>
      <c r="AF471" s="71">
        <f>SUM(AF457:AF463)</f>
        <v>0</v>
      </c>
      <c r="AG471" s="71">
        <f>SUM(AG457:AG463)</f>
        <v>0</v>
      </c>
      <c r="AH471" s="71">
        <f>SUM(AH457:AH463)</f>
        <v>0</v>
      </c>
      <c r="AI471" s="71">
        <f>SUM(AI457:AI463)</f>
        <v>0</v>
      </c>
      <c r="AJ471" s="71">
        <f>SUM(AJ457:AJ463)</f>
        <v>0</v>
      </c>
      <c r="AK471" s="71">
        <f>SUM(AK457:AK463)</f>
        <v>0</v>
      </c>
      <c r="AL471" s="71">
        <f>SUM(AL457:AL463)</f>
        <v>0</v>
      </c>
      <c r="AM471" s="71">
        <f>SUM(AM457:AM463)</f>
        <v>0</v>
      </c>
      <c r="AN471" s="71">
        <f>SUM(AN457:AN463)</f>
        <v>0</v>
      </c>
      <c r="AO471" s="71">
        <f>SUM(AO457:AO463)</f>
        <v>0</v>
      </c>
      <c r="AP471" s="74">
        <f>SUM(AP457:AP463)</f>
        <v>0</v>
      </c>
      <c r="AQ471" s="71">
        <f>SUM(AQ457:AQ463)</f>
        <v>0</v>
      </c>
      <c r="AR471" s="71">
        <f>SUM(AR457:AR463)</f>
        <v>0</v>
      </c>
      <c r="AS471" s="71">
        <f>SUM(AS457:AS463)</f>
        <v>0</v>
      </c>
      <c r="AT471" s="71">
        <f>SUM(AT457:AT463)</f>
        <v>0</v>
      </c>
      <c r="AU471" s="71">
        <f>SUM(AU457:AU463)</f>
        <v>0</v>
      </c>
      <c r="AV471" s="71">
        <f>SUM(AV457:AV463)</f>
        <v>0</v>
      </c>
      <c r="AW471" s="71">
        <f>SUM(AW457:AW463)</f>
        <v>0</v>
      </c>
      <c r="AX471" s="71">
        <f>SUM(AX457:AX463)</f>
        <v>0</v>
      </c>
      <c r="AY471" s="71">
        <f>SUM(AY457:AY463)</f>
        <v>0</v>
      </c>
      <c r="AZ471" s="71">
        <f>SUM(AZ457:AZ463)</f>
        <v>0</v>
      </c>
      <c r="BA471" s="71">
        <f>SUM(BA457:BA463)</f>
        <v>0</v>
      </c>
      <c r="BB471" s="71">
        <f>SUM(BB457:BB463)</f>
        <v>0</v>
      </c>
      <c r="BC471" s="71">
        <f>SUM(BC457:BC463)</f>
        <v>0</v>
      </c>
      <c r="BD471" s="71">
        <f>SUM(BD457:BD463)</f>
        <v>0</v>
      </c>
      <c r="BE471" s="71">
        <f>SUM(BE457:BE463)</f>
        <v>0</v>
      </c>
      <c r="BF471" s="71">
        <f>SUM(BF457:BF463)</f>
        <v>0</v>
      </c>
      <c r="BG471" s="71">
        <f>SUM(BG457:BG463)</f>
        <v>0</v>
      </c>
      <c r="BH471" s="71">
        <f>SUM(BH457:BH463)</f>
        <v>0</v>
      </c>
      <c r="BI471" s="71">
        <f>SUM(BI457:BI463)</f>
        <v>0</v>
      </c>
      <c r="BJ471" s="71">
        <f>SUM(BJ457:BJ463)</f>
        <v>0</v>
      </c>
      <c r="BK471" s="71">
        <f>SUM(BK457:BK463)</f>
        <v>0</v>
      </c>
      <c r="BL471" s="71">
        <f>SUM(BL457:BL463)</f>
        <v>0</v>
      </c>
      <c r="BM471" s="71">
        <f>SUM(BM457:BM463)</f>
        <v>0</v>
      </c>
      <c r="BN471" s="71">
        <f>SUM(BN457:BN463)</f>
        <v>0</v>
      </c>
      <c r="BO471" s="71">
        <f>SUM(BO457:BO463)</f>
        <v>0</v>
      </c>
      <c r="BP471" s="71">
        <f>SUM(BP457:BP463)</f>
        <v>0</v>
      </c>
      <c r="BQ471" s="71">
        <f>SUM(BQ457:BQ463)</f>
        <v>0</v>
      </c>
      <c r="BR471" s="71">
        <f>SUM(BR457:BR463)</f>
        <v>0</v>
      </c>
      <c r="BS471" s="71">
        <f>SUM(BS457:BS463)</f>
        <v>0</v>
      </c>
      <c r="BT471" s="71">
        <f>SUM(BT457:BT463)</f>
        <v>0</v>
      </c>
      <c r="BU471" s="71">
        <f>SUM(BU457:BU463)</f>
        <v>0</v>
      </c>
      <c r="BV471" s="71">
        <f>SUM(BV457:BV463)</f>
        <v>0</v>
      </c>
      <c r="BW471" s="71">
        <f>SUM(BW457:BW463)</f>
        <v>0</v>
      </c>
      <c r="BX471" s="71">
        <f>SUM(BX457:BX463)</f>
        <v>0</v>
      </c>
      <c r="BY471" s="71">
        <f>SUM(BY457:BY463)</f>
        <v>0</v>
      </c>
      <c r="BZ471" s="71">
        <f>SUM(BZ457:BZ463)</f>
        <v>0</v>
      </c>
      <c r="CA471" s="71">
        <f>SUM(CA457:CA463)</f>
        <v>0</v>
      </c>
      <c r="CB471" s="50"/>
      <c r="CC471" s="49">
        <f>P471-AA471-AG471-AI471-AJ471</f>
        <v>0</v>
      </c>
      <c r="CD471" s="49">
        <f>P471-AK471-AL471-AM471-AN471</f>
        <v>0</v>
      </c>
      <c r="CE471" s="73">
        <f>P471-AQ471</f>
        <v>0</v>
      </c>
      <c r="CF471" s="73">
        <f>P471-AX471-BE471</f>
        <v>0</v>
      </c>
      <c r="CG471" s="73">
        <f>P471-BH471-BJ471-BL471-BN471-BP471-BR471-BT471-BV471-BX471-BZ471</f>
        <v>0</v>
      </c>
    </row>
    <row r="472" spans="1:85" s="15" customFormat="1" ht="63.75">
      <c r="A472" s="60" t="s">
        <v>20</v>
      </c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8">
        <v>49</v>
      </c>
      <c r="P472" s="71">
        <f>SUM(P473:P489)</f>
        <v>0</v>
      </c>
      <c r="Q472" s="57">
        <f>P472-R472-S472-T472</f>
        <v>0</v>
      </c>
      <c r="R472" s="71">
        <f>SUM(R473:R489)</f>
        <v>0</v>
      </c>
      <c r="S472" s="71">
        <f>SUM(S473:S489)</f>
        <v>0</v>
      </c>
      <c r="T472" s="71">
        <f>SUM(T473:T489)</f>
        <v>0</v>
      </c>
      <c r="U472" s="71">
        <f>SUM(U473:U489)</f>
        <v>0</v>
      </c>
      <c r="V472" s="69">
        <f>SUM(V473:V489)</f>
        <v>0</v>
      </c>
      <c r="W472" s="71">
        <f>SUM(W473:W489)</f>
        <v>0</v>
      </c>
      <c r="X472" s="56"/>
      <c r="Y472" s="71">
        <f>SUM(Y473:Y489)</f>
        <v>0</v>
      </c>
      <c r="Z472" s="69">
        <f>SUM(Z473:Z489)</f>
        <v>0</v>
      </c>
      <c r="AA472" s="71">
        <f>SUM(AA473:AA489)</f>
        <v>0</v>
      </c>
      <c r="AB472" s="71">
        <f>SUM(AB473:AB489)</f>
        <v>0</v>
      </c>
      <c r="AC472" s="71">
        <f>SUM(AC473:AC489)</f>
        <v>0</v>
      </c>
      <c r="AD472" s="71">
        <f>SUM(AD473:AD489)</f>
        <v>0</v>
      </c>
      <c r="AE472" s="71">
        <f>SUM(AE473:AE489)</f>
        <v>0</v>
      </c>
      <c r="AF472" s="71">
        <f>SUM(AF473:AF489)</f>
        <v>0</v>
      </c>
      <c r="AG472" s="71">
        <f>SUM(AG473:AG489)</f>
        <v>0</v>
      </c>
      <c r="AH472" s="71">
        <f>SUM(AH473:AH489)</f>
        <v>0</v>
      </c>
      <c r="AI472" s="71">
        <f>SUM(AI473:AI489)</f>
        <v>0</v>
      </c>
      <c r="AJ472" s="71">
        <f>SUM(AJ473:AJ489)</f>
        <v>0</v>
      </c>
      <c r="AK472" s="71">
        <f>SUM(AK473:AK489)</f>
        <v>0</v>
      </c>
      <c r="AL472" s="71">
        <f>SUM(AL473:AL489)</f>
        <v>0</v>
      </c>
      <c r="AM472" s="71">
        <f>SUM(AM473:AM489)</f>
        <v>0</v>
      </c>
      <c r="AN472" s="71">
        <f>SUM(AN473:AN489)</f>
        <v>0</v>
      </c>
      <c r="AO472" s="71">
        <f>SUM(AO473:AO489)</f>
        <v>0</v>
      </c>
      <c r="AP472" s="69">
        <f>SUM(AP473:AP489)</f>
        <v>0</v>
      </c>
      <c r="AQ472" s="44"/>
      <c r="AR472" s="44"/>
      <c r="AS472" s="44"/>
      <c r="AT472" s="44"/>
      <c r="AU472" s="44"/>
      <c r="AV472" s="44"/>
      <c r="AW472" s="44"/>
      <c r="AX472" s="44"/>
      <c r="AY472" s="44"/>
      <c r="AZ472" s="44"/>
      <c r="BA472" s="44"/>
      <c r="BB472" s="44"/>
      <c r="BC472" s="44"/>
      <c r="BD472" s="44"/>
      <c r="BE472" s="44"/>
      <c r="BF472" s="44"/>
      <c r="BG472" s="44"/>
      <c r="BH472" s="44"/>
      <c r="BI472" s="44"/>
      <c r="BJ472" s="44"/>
      <c r="BK472" s="44"/>
      <c r="BL472" s="44"/>
      <c r="BM472" s="44"/>
      <c r="BN472" s="44"/>
      <c r="BO472" s="44"/>
      <c r="BP472" s="44"/>
      <c r="BQ472" s="44"/>
      <c r="BR472" s="44"/>
      <c r="BS472" s="44"/>
      <c r="BT472" s="44"/>
      <c r="BU472" s="44"/>
      <c r="BV472" s="44"/>
      <c r="BW472" s="44"/>
      <c r="BX472" s="44"/>
      <c r="BY472" s="44"/>
      <c r="BZ472" s="44"/>
      <c r="CA472" s="44"/>
      <c r="CB472" s="50"/>
      <c r="CC472" s="72">
        <f>P472-AA472-AG472-AI472-AJ472</f>
        <v>0</v>
      </c>
      <c r="CD472" s="72">
        <f>P472-AK472-AL472-AM472-AN472</f>
        <v>0</v>
      </c>
      <c r="CE472" s="33"/>
      <c r="CF472" s="33"/>
      <c r="CG472" s="33"/>
    </row>
    <row r="473" spans="1:85" s="15" customFormat="1">
      <c r="A473" s="68"/>
      <c r="B473" s="67"/>
      <c r="C473" s="67"/>
      <c r="D473" s="67"/>
      <c r="E473" s="67"/>
      <c r="F473" s="67"/>
      <c r="G473" s="67"/>
      <c r="H473" s="67"/>
      <c r="I473" s="67"/>
      <c r="J473" s="67"/>
      <c r="K473" s="67"/>
      <c r="L473" s="67"/>
      <c r="M473" s="67"/>
      <c r="N473" s="67"/>
      <c r="O473" s="40" t="s">
        <v>19</v>
      </c>
      <c r="P473" s="61"/>
      <c r="Q473" s="57">
        <f>P473-R473-S473-T473</f>
        <v>0</v>
      </c>
      <c r="R473" s="66"/>
      <c r="S473" s="66"/>
      <c r="T473" s="66"/>
      <c r="U473" s="66"/>
      <c r="V473" s="65"/>
      <c r="W473" s="63"/>
      <c r="X473" s="64"/>
      <c r="Y473" s="63"/>
      <c r="Z473" s="62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45"/>
      <c r="AL473" s="45"/>
      <c r="AM473" s="45"/>
      <c r="AN473" s="45"/>
      <c r="AO473" s="45"/>
      <c r="AP473" s="52"/>
      <c r="AQ473" s="44"/>
      <c r="AR473" s="44"/>
      <c r="AS473" s="44"/>
      <c r="AT473" s="44"/>
      <c r="AU473" s="44"/>
      <c r="AV473" s="44"/>
      <c r="AW473" s="44"/>
      <c r="AX473" s="44"/>
      <c r="AY473" s="44"/>
      <c r="AZ473" s="44"/>
      <c r="BA473" s="44"/>
      <c r="BB473" s="44"/>
      <c r="BC473" s="44"/>
      <c r="BD473" s="44"/>
      <c r="BE473" s="44"/>
      <c r="BF473" s="44"/>
      <c r="BG473" s="44"/>
      <c r="BH473" s="44"/>
      <c r="BI473" s="44"/>
      <c r="BJ473" s="44"/>
      <c r="BK473" s="44"/>
      <c r="BL473" s="44"/>
      <c r="BM473" s="44"/>
      <c r="BN473" s="44"/>
      <c r="BO473" s="44"/>
      <c r="BP473" s="44"/>
      <c r="BQ473" s="44"/>
      <c r="BR473" s="44"/>
      <c r="BS473" s="44"/>
      <c r="BT473" s="44"/>
      <c r="BU473" s="44"/>
      <c r="BV473" s="44"/>
      <c r="BW473" s="44"/>
      <c r="BX473" s="44"/>
      <c r="BY473" s="44"/>
      <c r="BZ473" s="44"/>
      <c r="CA473" s="44"/>
      <c r="CB473" s="50"/>
      <c r="CC473" s="49">
        <f>P473-AA473-AG473-AI473-AJ473</f>
        <v>0</v>
      </c>
      <c r="CD473" s="49">
        <f>P473-AK473-AL473-AM473-AN473</f>
        <v>0</v>
      </c>
      <c r="CE473" s="33"/>
      <c r="CF473" s="33"/>
      <c r="CG473" s="33"/>
    </row>
    <row r="474" spans="1:85" s="15" customFormat="1">
      <c r="A474" s="68"/>
      <c r="B474" s="67"/>
      <c r="C474" s="67"/>
      <c r="D474" s="67"/>
      <c r="E474" s="67"/>
      <c r="F474" s="67"/>
      <c r="G474" s="67"/>
      <c r="H474" s="67"/>
      <c r="I474" s="67"/>
      <c r="J474" s="67"/>
      <c r="K474" s="67"/>
      <c r="L474" s="67"/>
      <c r="M474" s="67"/>
      <c r="N474" s="67"/>
      <c r="O474" s="40" t="s">
        <v>19</v>
      </c>
      <c r="P474" s="61"/>
      <c r="Q474" s="57">
        <f>P474-R474-S474-T474</f>
        <v>0</v>
      </c>
      <c r="R474" s="66"/>
      <c r="S474" s="66"/>
      <c r="T474" s="66"/>
      <c r="U474" s="66"/>
      <c r="V474" s="65"/>
      <c r="W474" s="63"/>
      <c r="X474" s="64"/>
      <c r="Y474" s="63"/>
      <c r="Z474" s="62"/>
      <c r="AA474" s="61"/>
      <c r="AB474" s="61"/>
      <c r="AC474" s="61"/>
      <c r="AD474" s="61"/>
      <c r="AE474" s="61"/>
      <c r="AF474" s="61"/>
      <c r="AG474" s="61"/>
      <c r="AH474" s="61"/>
      <c r="AI474" s="61"/>
      <c r="AJ474" s="61"/>
      <c r="AK474" s="45"/>
      <c r="AL474" s="45"/>
      <c r="AM474" s="45"/>
      <c r="AN474" s="45"/>
      <c r="AO474" s="45"/>
      <c r="AP474" s="52"/>
      <c r="AQ474" s="44"/>
      <c r="AR474" s="44"/>
      <c r="AS474" s="44"/>
      <c r="AT474" s="44"/>
      <c r="AU474" s="44"/>
      <c r="AV474" s="44"/>
      <c r="AW474" s="44"/>
      <c r="AX474" s="44"/>
      <c r="AY474" s="44"/>
      <c r="AZ474" s="44"/>
      <c r="BA474" s="44"/>
      <c r="BB474" s="44"/>
      <c r="BC474" s="44"/>
      <c r="BD474" s="44"/>
      <c r="BE474" s="44"/>
      <c r="BF474" s="44"/>
      <c r="BG474" s="44"/>
      <c r="BH474" s="44"/>
      <c r="BI474" s="44"/>
      <c r="BJ474" s="44"/>
      <c r="BK474" s="44"/>
      <c r="BL474" s="44"/>
      <c r="BM474" s="44"/>
      <c r="BN474" s="44"/>
      <c r="BO474" s="44"/>
      <c r="BP474" s="44"/>
      <c r="BQ474" s="44"/>
      <c r="BR474" s="44"/>
      <c r="BS474" s="44"/>
      <c r="BT474" s="44"/>
      <c r="BU474" s="44"/>
      <c r="BV474" s="44"/>
      <c r="BW474" s="44"/>
      <c r="BX474" s="44"/>
      <c r="BY474" s="44"/>
      <c r="BZ474" s="44"/>
      <c r="CA474" s="44"/>
      <c r="CB474" s="50"/>
      <c r="CC474" s="49">
        <f>P474-AA474-AG474-AI474-AJ474</f>
        <v>0</v>
      </c>
      <c r="CD474" s="49">
        <f>P474-AK474-AL474-AM474-AN474</f>
        <v>0</v>
      </c>
      <c r="CE474" s="33"/>
      <c r="CF474" s="33"/>
      <c r="CG474" s="33"/>
    </row>
    <row r="475" spans="1:85" s="15" customFormat="1">
      <c r="A475" s="68"/>
      <c r="B475" s="67"/>
      <c r="C475" s="67"/>
      <c r="D475" s="67"/>
      <c r="E475" s="67"/>
      <c r="F475" s="67"/>
      <c r="G475" s="67"/>
      <c r="H475" s="67"/>
      <c r="I475" s="67"/>
      <c r="J475" s="67"/>
      <c r="K475" s="67"/>
      <c r="L475" s="67"/>
      <c r="M475" s="67"/>
      <c r="N475" s="67"/>
      <c r="O475" s="40" t="s">
        <v>19</v>
      </c>
      <c r="P475" s="61"/>
      <c r="Q475" s="57">
        <f>P475-R475-S475-T475</f>
        <v>0</v>
      </c>
      <c r="R475" s="66"/>
      <c r="S475" s="66"/>
      <c r="T475" s="66"/>
      <c r="U475" s="66"/>
      <c r="V475" s="65"/>
      <c r="W475" s="63"/>
      <c r="X475" s="64"/>
      <c r="Y475" s="63"/>
      <c r="Z475" s="62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45"/>
      <c r="AL475" s="45"/>
      <c r="AM475" s="45"/>
      <c r="AN475" s="45"/>
      <c r="AO475" s="45"/>
      <c r="AP475" s="52"/>
      <c r="AQ475" s="44"/>
      <c r="AR475" s="44"/>
      <c r="AS475" s="44"/>
      <c r="AT475" s="44"/>
      <c r="AU475" s="44"/>
      <c r="AV475" s="44"/>
      <c r="AW475" s="44"/>
      <c r="AX475" s="44"/>
      <c r="AY475" s="44"/>
      <c r="AZ475" s="44"/>
      <c r="BA475" s="44"/>
      <c r="BB475" s="44"/>
      <c r="BC475" s="44"/>
      <c r="BD475" s="44"/>
      <c r="BE475" s="44"/>
      <c r="BF475" s="44"/>
      <c r="BG475" s="44"/>
      <c r="BH475" s="44"/>
      <c r="BI475" s="44"/>
      <c r="BJ475" s="44"/>
      <c r="BK475" s="44"/>
      <c r="BL475" s="44"/>
      <c r="BM475" s="44"/>
      <c r="BN475" s="44"/>
      <c r="BO475" s="44"/>
      <c r="BP475" s="44"/>
      <c r="BQ475" s="44"/>
      <c r="BR475" s="44"/>
      <c r="BS475" s="44"/>
      <c r="BT475" s="44"/>
      <c r="BU475" s="44"/>
      <c r="BV475" s="44"/>
      <c r="BW475" s="44"/>
      <c r="BX475" s="44"/>
      <c r="BY475" s="44"/>
      <c r="BZ475" s="44"/>
      <c r="CA475" s="44"/>
      <c r="CB475" s="50"/>
      <c r="CC475" s="49">
        <f>P475-AA475-AG475-AI475-AJ475</f>
        <v>0</v>
      </c>
      <c r="CD475" s="49">
        <f>P475-AK475-AL475-AM475-AN475</f>
        <v>0</v>
      </c>
      <c r="CE475" s="33"/>
      <c r="CF475" s="33"/>
      <c r="CG475" s="33"/>
    </row>
    <row r="476" spans="1:85" s="15" customFormat="1">
      <c r="A476" s="68"/>
      <c r="B476" s="67"/>
      <c r="C476" s="67"/>
      <c r="D476" s="67"/>
      <c r="E476" s="67"/>
      <c r="F476" s="67"/>
      <c r="G476" s="67"/>
      <c r="H476" s="67"/>
      <c r="I476" s="67"/>
      <c r="J476" s="67"/>
      <c r="K476" s="67"/>
      <c r="L476" s="67"/>
      <c r="M476" s="67"/>
      <c r="N476" s="67"/>
      <c r="O476" s="40" t="s">
        <v>19</v>
      </c>
      <c r="P476" s="61"/>
      <c r="Q476" s="57">
        <f>P476-R476-S476-T476</f>
        <v>0</v>
      </c>
      <c r="R476" s="66"/>
      <c r="S476" s="66"/>
      <c r="T476" s="66"/>
      <c r="U476" s="66"/>
      <c r="V476" s="65"/>
      <c r="W476" s="63"/>
      <c r="X476" s="64"/>
      <c r="Y476" s="63"/>
      <c r="Z476" s="62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45"/>
      <c r="AL476" s="45"/>
      <c r="AM476" s="45"/>
      <c r="AN476" s="45"/>
      <c r="AO476" s="45"/>
      <c r="AP476" s="52"/>
      <c r="AQ476" s="44"/>
      <c r="AR476" s="44"/>
      <c r="AS476" s="44"/>
      <c r="AT476" s="44"/>
      <c r="AU476" s="44"/>
      <c r="AV476" s="44"/>
      <c r="AW476" s="44"/>
      <c r="AX476" s="44"/>
      <c r="AY476" s="44"/>
      <c r="AZ476" s="44"/>
      <c r="BA476" s="44"/>
      <c r="BB476" s="44"/>
      <c r="BC476" s="44"/>
      <c r="BD476" s="44"/>
      <c r="BE476" s="44"/>
      <c r="BF476" s="44"/>
      <c r="BG476" s="44"/>
      <c r="BH476" s="44"/>
      <c r="BI476" s="44"/>
      <c r="BJ476" s="44"/>
      <c r="BK476" s="44"/>
      <c r="BL476" s="44"/>
      <c r="BM476" s="44"/>
      <c r="BN476" s="44"/>
      <c r="BO476" s="44"/>
      <c r="BP476" s="44"/>
      <c r="BQ476" s="44"/>
      <c r="BR476" s="44"/>
      <c r="BS476" s="44"/>
      <c r="BT476" s="44"/>
      <c r="BU476" s="44"/>
      <c r="BV476" s="44"/>
      <c r="BW476" s="44"/>
      <c r="BX476" s="44"/>
      <c r="BY476" s="44"/>
      <c r="BZ476" s="44"/>
      <c r="CA476" s="44"/>
      <c r="CB476" s="50"/>
      <c r="CC476" s="49">
        <f>P476-AA476-AG476-AI476-AJ476</f>
        <v>0</v>
      </c>
      <c r="CD476" s="49">
        <f>P476-AK476-AL476-AM476-AN476</f>
        <v>0</v>
      </c>
      <c r="CE476" s="33"/>
      <c r="CF476" s="33"/>
      <c r="CG476" s="33"/>
    </row>
    <row r="477" spans="1:85" s="15" customFormat="1">
      <c r="A477" s="68"/>
      <c r="B477" s="67"/>
      <c r="C477" s="67"/>
      <c r="D477" s="67"/>
      <c r="E477" s="67"/>
      <c r="F477" s="67"/>
      <c r="G477" s="67"/>
      <c r="H477" s="67"/>
      <c r="I477" s="67"/>
      <c r="J477" s="67"/>
      <c r="K477" s="67"/>
      <c r="L477" s="67"/>
      <c r="M477" s="67"/>
      <c r="N477" s="67"/>
      <c r="O477" s="40" t="s">
        <v>19</v>
      </c>
      <c r="P477" s="61"/>
      <c r="Q477" s="57">
        <f>P477-R477-S477-T477</f>
        <v>0</v>
      </c>
      <c r="R477" s="66"/>
      <c r="S477" s="66"/>
      <c r="T477" s="66"/>
      <c r="U477" s="66"/>
      <c r="V477" s="65"/>
      <c r="W477" s="63"/>
      <c r="X477" s="64"/>
      <c r="Y477" s="63"/>
      <c r="Z477" s="62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45"/>
      <c r="AL477" s="45"/>
      <c r="AM477" s="45"/>
      <c r="AN477" s="45"/>
      <c r="AO477" s="45"/>
      <c r="AP477" s="52"/>
      <c r="AQ477" s="44"/>
      <c r="AR477" s="44"/>
      <c r="AS477" s="44"/>
      <c r="AT477" s="44"/>
      <c r="AU477" s="44"/>
      <c r="AV477" s="44"/>
      <c r="AW477" s="44"/>
      <c r="AX477" s="44"/>
      <c r="AY477" s="44"/>
      <c r="AZ477" s="44"/>
      <c r="BA477" s="44"/>
      <c r="BB477" s="44"/>
      <c r="BC477" s="44"/>
      <c r="BD477" s="44"/>
      <c r="BE477" s="44"/>
      <c r="BF477" s="44"/>
      <c r="BG477" s="44"/>
      <c r="BH477" s="44"/>
      <c r="BI477" s="44"/>
      <c r="BJ477" s="44"/>
      <c r="BK477" s="44"/>
      <c r="BL477" s="44"/>
      <c r="BM477" s="44"/>
      <c r="BN477" s="44"/>
      <c r="BO477" s="44"/>
      <c r="BP477" s="44"/>
      <c r="BQ477" s="44"/>
      <c r="BR477" s="44"/>
      <c r="BS477" s="44"/>
      <c r="BT477" s="44"/>
      <c r="BU477" s="44"/>
      <c r="BV477" s="44"/>
      <c r="BW477" s="44"/>
      <c r="BX477" s="44"/>
      <c r="BY477" s="44"/>
      <c r="BZ477" s="44"/>
      <c r="CA477" s="44"/>
      <c r="CB477" s="50"/>
      <c r="CC477" s="49">
        <f>P477-AA477-AG477-AI477-AJ477</f>
        <v>0</v>
      </c>
      <c r="CD477" s="49">
        <f>P477-AK477-AL477-AM477-AN477</f>
        <v>0</v>
      </c>
      <c r="CE477" s="33"/>
      <c r="CF477" s="33"/>
      <c r="CG477" s="33"/>
    </row>
    <row r="478" spans="1:85" s="15" customFormat="1">
      <c r="A478" s="68"/>
      <c r="B478" s="67"/>
      <c r="C478" s="67"/>
      <c r="D478" s="67"/>
      <c r="E478" s="67"/>
      <c r="F478" s="67"/>
      <c r="G478" s="67"/>
      <c r="H478" s="67"/>
      <c r="I478" s="67"/>
      <c r="J478" s="67"/>
      <c r="K478" s="67"/>
      <c r="L478" s="67"/>
      <c r="M478" s="67"/>
      <c r="N478" s="67"/>
      <c r="O478" s="40" t="s">
        <v>19</v>
      </c>
      <c r="P478" s="61"/>
      <c r="Q478" s="57">
        <f>P478-R478-S478-T478</f>
        <v>0</v>
      </c>
      <c r="R478" s="66"/>
      <c r="S478" s="66"/>
      <c r="T478" s="66"/>
      <c r="U478" s="66"/>
      <c r="V478" s="65"/>
      <c r="W478" s="63"/>
      <c r="X478" s="64"/>
      <c r="Y478" s="63"/>
      <c r="Z478" s="62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45"/>
      <c r="AL478" s="45"/>
      <c r="AM478" s="45"/>
      <c r="AN478" s="45"/>
      <c r="AO478" s="45"/>
      <c r="AP478" s="52"/>
      <c r="AQ478" s="44"/>
      <c r="AR478" s="44"/>
      <c r="AS478" s="44"/>
      <c r="AT478" s="44"/>
      <c r="AU478" s="44"/>
      <c r="AV478" s="44"/>
      <c r="AW478" s="44"/>
      <c r="AX478" s="44"/>
      <c r="AY478" s="44"/>
      <c r="AZ478" s="44"/>
      <c r="BA478" s="44"/>
      <c r="BB478" s="44"/>
      <c r="BC478" s="44"/>
      <c r="BD478" s="44"/>
      <c r="BE478" s="44"/>
      <c r="BF478" s="44"/>
      <c r="BG478" s="44"/>
      <c r="BH478" s="44"/>
      <c r="BI478" s="44"/>
      <c r="BJ478" s="44"/>
      <c r="BK478" s="44"/>
      <c r="BL478" s="44"/>
      <c r="BM478" s="44"/>
      <c r="BN478" s="44"/>
      <c r="BO478" s="44"/>
      <c r="BP478" s="44"/>
      <c r="BQ478" s="44"/>
      <c r="BR478" s="44"/>
      <c r="BS478" s="44"/>
      <c r="BT478" s="44"/>
      <c r="BU478" s="44"/>
      <c r="BV478" s="44"/>
      <c r="BW478" s="44"/>
      <c r="BX478" s="44"/>
      <c r="BY478" s="44"/>
      <c r="BZ478" s="44"/>
      <c r="CA478" s="44"/>
      <c r="CB478" s="50"/>
      <c r="CC478" s="49">
        <f>P478-AA478-AG478-AI478-AJ478</f>
        <v>0</v>
      </c>
      <c r="CD478" s="49">
        <f>P478-AK478-AL478-AM478-AN478</f>
        <v>0</v>
      </c>
      <c r="CE478" s="33"/>
      <c r="CF478" s="33"/>
      <c r="CG478" s="33"/>
    </row>
    <row r="479" spans="1:85" s="15" customFormat="1">
      <c r="A479" s="68"/>
      <c r="B479" s="67"/>
      <c r="C479" s="67"/>
      <c r="D479" s="67"/>
      <c r="E479" s="67"/>
      <c r="F479" s="67"/>
      <c r="G479" s="67"/>
      <c r="H479" s="67"/>
      <c r="I479" s="67"/>
      <c r="J479" s="67"/>
      <c r="K479" s="67"/>
      <c r="L479" s="67"/>
      <c r="M479" s="67"/>
      <c r="N479" s="67"/>
      <c r="O479" s="40" t="s">
        <v>19</v>
      </c>
      <c r="P479" s="61"/>
      <c r="Q479" s="57">
        <f>P479-R479-S479-T479</f>
        <v>0</v>
      </c>
      <c r="R479" s="66"/>
      <c r="S479" s="66"/>
      <c r="T479" s="66"/>
      <c r="U479" s="66"/>
      <c r="V479" s="65"/>
      <c r="W479" s="63"/>
      <c r="X479" s="64"/>
      <c r="Y479" s="63"/>
      <c r="Z479" s="62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45"/>
      <c r="AL479" s="45"/>
      <c r="AM479" s="45"/>
      <c r="AN479" s="45"/>
      <c r="AO479" s="45"/>
      <c r="AP479" s="52"/>
      <c r="AQ479" s="44"/>
      <c r="AR479" s="44"/>
      <c r="AS479" s="44"/>
      <c r="AT479" s="44"/>
      <c r="AU479" s="44"/>
      <c r="AV479" s="44"/>
      <c r="AW479" s="44"/>
      <c r="AX479" s="44"/>
      <c r="AY479" s="44"/>
      <c r="AZ479" s="44"/>
      <c r="BA479" s="44"/>
      <c r="BB479" s="44"/>
      <c r="BC479" s="44"/>
      <c r="BD479" s="44"/>
      <c r="BE479" s="44"/>
      <c r="BF479" s="44"/>
      <c r="BG479" s="44"/>
      <c r="BH479" s="44"/>
      <c r="BI479" s="44"/>
      <c r="BJ479" s="44"/>
      <c r="BK479" s="44"/>
      <c r="BL479" s="44"/>
      <c r="BM479" s="44"/>
      <c r="BN479" s="44"/>
      <c r="BO479" s="44"/>
      <c r="BP479" s="44"/>
      <c r="BQ479" s="44"/>
      <c r="BR479" s="44"/>
      <c r="BS479" s="44"/>
      <c r="BT479" s="44"/>
      <c r="BU479" s="44"/>
      <c r="BV479" s="44"/>
      <c r="BW479" s="44"/>
      <c r="BX479" s="44"/>
      <c r="BY479" s="44"/>
      <c r="BZ479" s="44"/>
      <c r="CA479" s="44"/>
      <c r="CB479" s="50"/>
      <c r="CC479" s="49">
        <f>P479-AA479-AG479-AI479-AJ479</f>
        <v>0</v>
      </c>
      <c r="CD479" s="49">
        <f>P479-AK479-AL479-AM479-AN479</f>
        <v>0</v>
      </c>
      <c r="CE479" s="33"/>
      <c r="CF479" s="33"/>
      <c r="CG479" s="33"/>
    </row>
    <row r="480" spans="1:85" s="15" customFormat="1" ht="25.5">
      <c r="A480" s="68"/>
      <c r="B480" s="67"/>
      <c r="C480" s="67"/>
      <c r="D480" s="67"/>
      <c r="E480" s="67"/>
      <c r="F480" s="67"/>
      <c r="G480" s="67"/>
      <c r="H480" s="67"/>
      <c r="I480" s="67"/>
      <c r="J480" s="67"/>
      <c r="K480" s="67"/>
      <c r="L480" s="67"/>
      <c r="M480" s="67"/>
      <c r="N480" s="67"/>
      <c r="O480" s="40" t="s">
        <v>18</v>
      </c>
      <c r="P480" s="61"/>
      <c r="Q480" s="57">
        <f>P480-R480-S480-T480</f>
        <v>0</v>
      </c>
      <c r="R480" s="66"/>
      <c r="S480" s="66"/>
      <c r="T480" s="66"/>
      <c r="U480" s="66"/>
      <c r="V480" s="65"/>
      <c r="W480" s="63"/>
      <c r="X480" s="64"/>
      <c r="Y480" s="63"/>
      <c r="Z480" s="62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45"/>
      <c r="AL480" s="45"/>
      <c r="AM480" s="45"/>
      <c r="AN480" s="45"/>
      <c r="AO480" s="45"/>
      <c r="AP480" s="52"/>
      <c r="AQ480" s="44"/>
      <c r="AR480" s="44"/>
      <c r="AS480" s="44"/>
      <c r="AT480" s="44"/>
      <c r="AU480" s="44"/>
      <c r="AV480" s="44"/>
      <c r="AW480" s="44"/>
      <c r="AX480" s="44"/>
      <c r="AY480" s="44"/>
      <c r="AZ480" s="44"/>
      <c r="BA480" s="44"/>
      <c r="BB480" s="44"/>
      <c r="BC480" s="44"/>
      <c r="BD480" s="44"/>
      <c r="BE480" s="44"/>
      <c r="BF480" s="44"/>
      <c r="BG480" s="44"/>
      <c r="BH480" s="44"/>
      <c r="BI480" s="44"/>
      <c r="BJ480" s="44"/>
      <c r="BK480" s="44"/>
      <c r="BL480" s="44"/>
      <c r="BM480" s="44"/>
      <c r="BN480" s="44"/>
      <c r="BO480" s="44"/>
      <c r="BP480" s="44"/>
      <c r="BQ480" s="44"/>
      <c r="BR480" s="44"/>
      <c r="BS480" s="44"/>
      <c r="BT480" s="44"/>
      <c r="BU480" s="44"/>
      <c r="BV480" s="44"/>
      <c r="BW480" s="44"/>
      <c r="BX480" s="44"/>
      <c r="BY480" s="44"/>
      <c r="BZ480" s="44"/>
      <c r="CA480" s="44"/>
      <c r="CB480" s="50"/>
      <c r="CC480" s="49">
        <f>P480-AA480-AG480-AI480-AJ480</f>
        <v>0</v>
      </c>
      <c r="CD480" s="49">
        <f>P480-AK480-AL480-AM480-AN480</f>
        <v>0</v>
      </c>
      <c r="CE480" s="33"/>
      <c r="CF480" s="33"/>
      <c r="CG480" s="33"/>
    </row>
    <row r="481" spans="1:85" s="15" customFormat="1" ht="25.5">
      <c r="A481" s="68"/>
      <c r="B481" s="67"/>
      <c r="C481" s="67"/>
      <c r="D481" s="67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40" t="s">
        <v>18</v>
      </c>
      <c r="P481" s="61"/>
      <c r="Q481" s="57">
        <f>P481-R481-S481-T481</f>
        <v>0</v>
      </c>
      <c r="R481" s="66"/>
      <c r="S481" s="66"/>
      <c r="T481" s="66"/>
      <c r="U481" s="66"/>
      <c r="V481" s="65"/>
      <c r="W481" s="63"/>
      <c r="X481" s="64"/>
      <c r="Y481" s="63"/>
      <c r="Z481" s="62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45"/>
      <c r="AL481" s="45"/>
      <c r="AM481" s="45"/>
      <c r="AN481" s="45"/>
      <c r="AO481" s="45"/>
      <c r="AP481" s="52"/>
      <c r="AQ481" s="44"/>
      <c r="AR481" s="44"/>
      <c r="AS481" s="44"/>
      <c r="AT481" s="44"/>
      <c r="AU481" s="44"/>
      <c r="AV481" s="44"/>
      <c r="AW481" s="44"/>
      <c r="AX481" s="44"/>
      <c r="AY481" s="44"/>
      <c r="AZ481" s="44"/>
      <c r="BA481" s="44"/>
      <c r="BB481" s="44"/>
      <c r="BC481" s="44"/>
      <c r="BD481" s="44"/>
      <c r="BE481" s="44"/>
      <c r="BF481" s="44"/>
      <c r="BG481" s="44"/>
      <c r="BH481" s="44"/>
      <c r="BI481" s="44"/>
      <c r="BJ481" s="44"/>
      <c r="BK481" s="44"/>
      <c r="BL481" s="44"/>
      <c r="BM481" s="44"/>
      <c r="BN481" s="44"/>
      <c r="BO481" s="44"/>
      <c r="BP481" s="44"/>
      <c r="BQ481" s="44"/>
      <c r="BR481" s="44"/>
      <c r="BS481" s="44"/>
      <c r="BT481" s="44"/>
      <c r="BU481" s="44"/>
      <c r="BV481" s="44"/>
      <c r="BW481" s="44"/>
      <c r="BX481" s="44"/>
      <c r="BY481" s="44"/>
      <c r="BZ481" s="44"/>
      <c r="CA481" s="44"/>
      <c r="CB481" s="50"/>
      <c r="CC481" s="49">
        <f>P481-AA481-AG481-AI481-AJ481</f>
        <v>0</v>
      </c>
      <c r="CD481" s="49">
        <f>P481-AK481-AL481-AM481-AN481</f>
        <v>0</v>
      </c>
      <c r="CE481" s="33"/>
      <c r="CF481" s="33"/>
      <c r="CG481" s="33"/>
    </row>
    <row r="482" spans="1:85" s="15" customFormat="1" ht="25.5">
      <c r="A482" s="68"/>
      <c r="B482" s="67"/>
      <c r="C482" s="67"/>
      <c r="D482" s="67"/>
      <c r="E482" s="67"/>
      <c r="F482" s="67"/>
      <c r="G482" s="67"/>
      <c r="H482" s="67"/>
      <c r="I482" s="67"/>
      <c r="J482" s="67"/>
      <c r="K482" s="67"/>
      <c r="L482" s="67"/>
      <c r="M482" s="67"/>
      <c r="N482" s="67"/>
      <c r="O482" s="40" t="s">
        <v>18</v>
      </c>
      <c r="P482" s="61"/>
      <c r="Q482" s="57">
        <f>P482-R482-S482-T482</f>
        <v>0</v>
      </c>
      <c r="R482" s="66"/>
      <c r="S482" s="66"/>
      <c r="T482" s="66"/>
      <c r="U482" s="66"/>
      <c r="V482" s="65"/>
      <c r="W482" s="63"/>
      <c r="X482" s="64"/>
      <c r="Y482" s="63"/>
      <c r="Z482" s="62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45"/>
      <c r="AL482" s="45"/>
      <c r="AM482" s="45"/>
      <c r="AN482" s="45"/>
      <c r="AO482" s="45"/>
      <c r="AP482" s="52"/>
      <c r="AQ482" s="44"/>
      <c r="AR482" s="44"/>
      <c r="AS482" s="44"/>
      <c r="AT482" s="44"/>
      <c r="AU482" s="44"/>
      <c r="AV482" s="44"/>
      <c r="AW482" s="44"/>
      <c r="AX482" s="44"/>
      <c r="AY482" s="44"/>
      <c r="AZ482" s="44"/>
      <c r="BA482" s="44"/>
      <c r="BB482" s="44"/>
      <c r="BC482" s="44"/>
      <c r="BD482" s="44"/>
      <c r="BE482" s="44"/>
      <c r="BF482" s="44"/>
      <c r="BG482" s="44"/>
      <c r="BH482" s="44"/>
      <c r="BI482" s="44"/>
      <c r="BJ482" s="44"/>
      <c r="BK482" s="44"/>
      <c r="BL482" s="44"/>
      <c r="BM482" s="44"/>
      <c r="BN482" s="44"/>
      <c r="BO482" s="44"/>
      <c r="BP482" s="44"/>
      <c r="BQ482" s="44"/>
      <c r="BR482" s="44"/>
      <c r="BS482" s="44"/>
      <c r="BT482" s="44"/>
      <c r="BU482" s="44"/>
      <c r="BV482" s="44"/>
      <c r="BW482" s="44"/>
      <c r="BX482" s="44"/>
      <c r="BY482" s="44"/>
      <c r="BZ482" s="44"/>
      <c r="CA482" s="44"/>
      <c r="CB482" s="50"/>
      <c r="CC482" s="49">
        <f>P482-AA482-AG482-AI482-AJ482</f>
        <v>0</v>
      </c>
      <c r="CD482" s="49">
        <f>P482-AK482-AL482-AM482-AN482</f>
        <v>0</v>
      </c>
      <c r="CE482" s="33"/>
      <c r="CF482" s="33"/>
      <c r="CG482" s="33"/>
    </row>
    <row r="483" spans="1:85" s="15" customFormat="1" ht="25.5">
      <c r="A483" s="68"/>
      <c r="B483" s="67"/>
      <c r="C483" s="67"/>
      <c r="D483" s="67"/>
      <c r="E483" s="67"/>
      <c r="F483" s="67"/>
      <c r="G483" s="67"/>
      <c r="H483" s="67"/>
      <c r="I483" s="67"/>
      <c r="J483" s="67"/>
      <c r="K483" s="67"/>
      <c r="L483" s="67"/>
      <c r="M483" s="67"/>
      <c r="N483" s="67"/>
      <c r="O483" s="40" t="s">
        <v>18</v>
      </c>
      <c r="P483" s="61"/>
      <c r="Q483" s="57">
        <f>P483-R483-S483-T483</f>
        <v>0</v>
      </c>
      <c r="R483" s="66"/>
      <c r="S483" s="66"/>
      <c r="T483" s="66"/>
      <c r="U483" s="66"/>
      <c r="V483" s="65"/>
      <c r="W483" s="63"/>
      <c r="X483" s="64"/>
      <c r="Y483" s="63"/>
      <c r="Z483" s="62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45"/>
      <c r="AL483" s="45"/>
      <c r="AM483" s="45"/>
      <c r="AN483" s="45"/>
      <c r="AO483" s="45"/>
      <c r="AP483" s="52"/>
      <c r="AQ483" s="44"/>
      <c r="AR483" s="44"/>
      <c r="AS483" s="44"/>
      <c r="AT483" s="44"/>
      <c r="AU483" s="44"/>
      <c r="AV483" s="44"/>
      <c r="AW483" s="44"/>
      <c r="AX483" s="44"/>
      <c r="AY483" s="44"/>
      <c r="AZ483" s="44"/>
      <c r="BA483" s="44"/>
      <c r="BB483" s="44"/>
      <c r="BC483" s="44"/>
      <c r="BD483" s="44"/>
      <c r="BE483" s="44"/>
      <c r="BF483" s="44"/>
      <c r="BG483" s="44"/>
      <c r="BH483" s="44"/>
      <c r="BI483" s="44"/>
      <c r="BJ483" s="44"/>
      <c r="BK483" s="44"/>
      <c r="BL483" s="44"/>
      <c r="BM483" s="44"/>
      <c r="BN483" s="44"/>
      <c r="BO483" s="44"/>
      <c r="BP483" s="44"/>
      <c r="BQ483" s="44"/>
      <c r="BR483" s="44"/>
      <c r="BS483" s="44"/>
      <c r="BT483" s="44"/>
      <c r="BU483" s="44"/>
      <c r="BV483" s="44"/>
      <c r="BW483" s="44"/>
      <c r="BX483" s="44"/>
      <c r="BY483" s="44"/>
      <c r="BZ483" s="44"/>
      <c r="CA483" s="44"/>
      <c r="CB483" s="50"/>
      <c r="CC483" s="49">
        <f>P483-AA483-AG483-AI483-AJ483</f>
        <v>0</v>
      </c>
      <c r="CD483" s="49">
        <f>P483-AK483-AL483-AM483-AN483</f>
        <v>0</v>
      </c>
      <c r="CE483" s="33"/>
      <c r="CF483" s="33"/>
      <c r="CG483" s="33"/>
    </row>
    <row r="484" spans="1:85" s="15" customFormat="1" ht="25.5">
      <c r="A484" s="68"/>
      <c r="B484" s="67"/>
      <c r="C484" s="67"/>
      <c r="D484" s="67"/>
      <c r="E484" s="67"/>
      <c r="F484" s="67"/>
      <c r="G484" s="67"/>
      <c r="H484" s="67"/>
      <c r="I484" s="67"/>
      <c r="J484" s="67"/>
      <c r="K484" s="67"/>
      <c r="L484" s="67"/>
      <c r="M484" s="67"/>
      <c r="N484" s="67"/>
      <c r="O484" s="40" t="s">
        <v>18</v>
      </c>
      <c r="P484" s="61"/>
      <c r="Q484" s="57">
        <f>P484-R484-S484-T484</f>
        <v>0</v>
      </c>
      <c r="R484" s="66"/>
      <c r="S484" s="66"/>
      <c r="T484" s="66"/>
      <c r="U484" s="66"/>
      <c r="V484" s="65"/>
      <c r="W484" s="63"/>
      <c r="X484" s="64"/>
      <c r="Y484" s="63"/>
      <c r="Z484" s="62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  <c r="AK484" s="45"/>
      <c r="AL484" s="45"/>
      <c r="AM484" s="45"/>
      <c r="AN484" s="45"/>
      <c r="AO484" s="45"/>
      <c r="AP484" s="52"/>
      <c r="AQ484" s="44"/>
      <c r="AR484" s="44"/>
      <c r="AS484" s="44"/>
      <c r="AT484" s="44"/>
      <c r="AU484" s="44"/>
      <c r="AV484" s="44"/>
      <c r="AW484" s="44"/>
      <c r="AX484" s="44"/>
      <c r="AY484" s="44"/>
      <c r="AZ484" s="44"/>
      <c r="BA484" s="44"/>
      <c r="BB484" s="44"/>
      <c r="BC484" s="44"/>
      <c r="BD484" s="44"/>
      <c r="BE484" s="44"/>
      <c r="BF484" s="44"/>
      <c r="BG484" s="44"/>
      <c r="BH484" s="44"/>
      <c r="BI484" s="44"/>
      <c r="BJ484" s="44"/>
      <c r="BK484" s="44"/>
      <c r="BL484" s="44"/>
      <c r="BM484" s="44"/>
      <c r="BN484" s="44"/>
      <c r="BO484" s="44"/>
      <c r="BP484" s="44"/>
      <c r="BQ484" s="44"/>
      <c r="BR484" s="44"/>
      <c r="BS484" s="44"/>
      <c r="BT484" s="44"/>
      <c r="BU484" s="44"/>
      <c r="BV484" s="44"/>
      <c r="BW484" s="44"/>
      <c r="BX484" s="44"/>
      <c r="BY484" s="44"/>
      <c r="BZ484" s="44"/>
      <c r="CA484" s="44"/>
      <c r="CB484" s="50"/>
      <c r="CC484" s="49">
        <f>P484-AA484-AG484-AI484-AJ484</f>
        <v>0</v>
      </c>
      <c r="CD484" s="49">
        <f>P484-AK484-AL484-AM484-AN484</f>
        <v>0</v>
      </c>
      <c r="CE484" s="33"/>
      <c r="CF484" s="33"/>
      <c r="CG484" s="33"/>
    </row>
    <row r="485" spans="1:85" s="15" customFormat="1" ht="25.5">
      <c r="A485" s="68"/>
      <c r="B485" s="67"/>
      <c r="C485" s="67"/>
      <c r="D485" s="67"/>
      <c r="E485" s="67"/>
      <c r="F485" s="67"/>
      <c r="G485" s="67"/>
      <c r="H485" s="67"/>
      <c r="I485" s="67"/>
      <c r="J485" s="67"/>
      <c r="K485" s="67"/>
      <c r="L485" s="67"/>
      <c r="M485" s="67"/>
      <c r="N485" s="67"/>
      <c r="O485" s="40" t="s">
        <v>18</v>
      </c>
      <c r="P485" s="61"/>
      <c r="Q485" s="57">
        <f>P485-R485-S485-T485</f>
        <v>0</v>
      </c>
      <c r="R485" s="66"/>
      <c r="S485" s="66"/>
      <c r="T485" s="66"/>
      <c r="U485" s="66"/>
      <c r="V485" s="65"/>
      <c r="W485" s="63"/>
      <c r="X485" s="64"/>
      <c r="Y485" s="63"/>
      <c r="Z485" s="62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45"/>
      <c r="AL485" s="45"/>
      <c r="AM485" s="45"/>
      <c r="AN485" s="45"/>
      <c r="AO485" s="45"/>
      <c r="AP485" s="52"/>
      <c r="AQ485" s="44"/>
      <c r="AR485" s="44"/>
      <c r="AS485" s="44"/>
      <c r="AT485" s="44"/>
      <c r="AU485" s="44"/>
      <c r="AV485" s="44"/>
      <c r="AW485" s="44"/>
      <c r="AX485" s="44"/>
      <c r="AY485" s="44"/>
      <c r="AZ485" s="44"/>
      <c r="BA485" s="44"/>
      <c r="BB485" s="44"/>
      <c r="BC485" s="44"/>
      <c r="BD485" s="44"/>
      <c r="BE485" s="44"/>
      <c r="BF485" s="44"/>
      <c r="BG485" s="44"/>
      <c r="BH485" s="44"/>
      <c r="BI485" s="44"/>
      <c r="BJ485" s="44"/>
      <c r="BK485" s="44"/>
      <c r="BL485" s="44"/>
      <c r="BM485" s="44"/>
      <c r="BN485" s="44"/>
      <c r="BO485" s="44"/>
      <c r="BP485" s="44"/>
      <c r="BQ485" s="44"/>
      <c r="BR485" s="44"/>
      <c r="BS485" s="44"/>
      <c r="BT485" s="44"/>
      <c r="BU485" s="44"/>
      <c r="BV485" s="44"/>
      <c r="BW485" s="44"/>
      <c r="BX485" s="44"/>
      <c r="BY485" s="44"/>
      <c r="BZ485" s="44"/>
      <c r="CA485" s="44"/>
      <c r="CB485" s="50"/>
      <c r="CC485" s="49">
        <f>P485-AA485-AG485-AI485-AJ485</f>
        <v>0</v>
      </c>
      <c r="CD485" s="49">
        <f>P485-AK485-AL485-AM485-AN485</f>
        <v>0</v>
      </c>
      <c r="CE485" s="33"/>
      <c r="CF485" s="33"/>
      <c r="CG485" s="33"/>
    </row>
    <row r="486" spans="1:85" s="15" customFormat="1" ht="25.5">
      <c r="A486" s="68"/>
      <c r="B486" s="67"/>
      <c r="C486" s="67"/>
      <c r="D486" s="67"/>
      <c r="E486" s="67"/>
      <c r="F486" s="67"/>
      <c r="G486" s="67"/>
      <c r="H486" s="67"/>
      <c r="I486" s="67"/>
      <c r="J486" s="67"/>
      <c r="K486" s="67"/>
      <c r="L486" s="67"/>
      <c r="M486" s="67"/>
      <c r="N486" s="67"/>
      <c r="O486" s="40" t="s">
        <v>18</v>
      </c>
      <c r="P486" s="61"/>
      <c r="Q486" s="57">
        <f>P486-R486-S486-T486</f>
        <v>0</v>
      </c>
      <c r="R486" s="66"/>
      <c r="S486" s="66"/>
      <c r="T486" s="66"/>
      <c r="U486" s="66"/>
      <c r="V486" s="65"/>
      <c r="W486" s="63"/>
      <c r="X486" s="64"/>
      <c r="Y486" s="63"/>
      <c r="Z486" s="62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45"/>
      <c r="AL486" s="45"/>
      <c r="AM486" s="45"/>
      <c r="AN486" s="45"/>
      <c r="AO486" s="45"/>
      <c r="AP486" s="52"/>
      <c r="AQ486" s="44"/>
      <c r="AR486" s="44"/>
      <c r="AS486" s="44"/>
      <c r="AT486" s="44"/>
      <c r="AU486" s="44"/>
      <c r="AV486" s="44"/>
      <c r="AW486" s="44"/>
      <c r="AX486" s="44"/>
      <c r="AY486" s="44"/>
      <c r="AZ486" s="44"/>
      <c r="BA486" s="44"/>
      <c r="BB486" s="44"/>
      <c r="BC486" s="44"/>
      <c r="BD486" s="44"/>
      <c r="BE486" s="44"/>
      <c r="BF486" s="44"/>
      <c r="BG486" s="44"/>
      <c r="BH486" s="44"/>
      <c r="BI486" s="44"/>
      <c r="BJ486" s="44"/>
      <c r="BK486" s="44"/>
      <c r="BL486" s="44"/>
      <c r="BM486" s="44"/>
      <c r="BN486" s="44"/>
      <c r="BO486" s="44"/>
      <c r="BP486" s="44"/>
      <c r="BQ486" s="44"/>
      <c r="BR486" s="44"/>
      <c r="BS486" s="44"/>
      <c r="BT486" s="44"/>
      <c r="BU486" s="44"/>
      <c r="BV486" s="44"/>
      <c r="BW486" s="44"/>
      <c r="BX486" s="44"/>
      <c r="BY486" s="44"/>
      <c r="BZ486" s="44"/>
      <c r="CA486" s="44"/>
      <c r="CB486" s="50"/>
      <c r="CC486" s="49">
        <f>P486-AA486-AG486-AI486-AJ486</f>
        <v>0</v>
      </c>
      <c r="CD486" s="49">
        <f>P486-AK486-AL486-AM486-AN486</f>
        <v>0</v>
      </c>
      <c r="CE486" s="33"/>
      <c r="CF486" s="33"/>
      <c r="CG486" s="33"/>
    </row>
    <row r="487" spans="1:85" s="15" customFormat="1">
      <c r="A487" s="68"/>
      <c r="B487" s="67"/>
      <c r="C487" s="67"/>
      <c r="D487" s="67"/>
      <c r="E487" s="67"/>
      <c r="F487" s="67"/>
      <c r="G487" s="67"/>
      <c r="H487" s="67"/>
      <c r="I487" s="67"/>
      <c r="J487" s="67"/>
      <c r="K487" s="67"/>
      <c r="L487" s="67"/>
      <c r="M487" s="67"/>
      <c r="N487" s="67"/>
      <c r="O487" s="67"/>
      <c r="P487" s="61"/>
      <c r="Q487" s="57">
        <f>P487-R487-S487-T487</f>
        <v>0</v>
      </c>
      <c r="R487" s="66"/>
      <c r="S487" s="66"/>
      <c r="T487" s="66"/>
      <c r="U487" s="66"/>
      <c r="V487" s="65"/>
      <c r="W487" s="63"/>
      <c r="X487" s="64"/>
      <c r="Y487" s="63"/>
      <c r="Z487" s="62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45"/>
      <c r="AL487" s="45"/>
      <c r="AM487" s="45"/>
      <c r="AN487" s="45"/>
      <c r="AO487" s="45"/>
      <c r="AP487" s="52"/>
      <c r="AQ487" s="44"/>
      <c r="AR487" s="44"/>
      <c r="AS487" s="44"/>
      <c r="AT487" s="44"/>
      <c r="AU487" s="44"/>
      <c r="AV487" s="44"/>
      <c r="AW487" s="44"/>
      <c r="AX487" s="44"/>
      <c r="AY487" s="44"/>
      <c r="AZ487" s="44"/>
      <c r="BA487" s="44"/>
      <c r="BB487" s="44"/>
      <c r="BC487" s="44"/>
      <c r="BD487" s="44"/>
      <c r="BE487" s="44"/>
      <c r="BF487" s="44"/>
      <c r="BG487" s="44"/>
      <c r="BH487" s="44"/>
      <c r="BI487" s="44"/>
      <c r="BJ487" s="44"/>
      <c r="BK487" s="44"/>
      <c r="BL487" s="44"/>
      <c r="BM487" s="44"/>
      <c r="BN487" s="44"/>
      <c r="BO487" s="44"/>
      <c r="BP487" s="44"/>
      <c r="BQ487" s="44"/>
      <c r="BR487" s="44"/>
      <c r="BS487" s="44"/>
      <c r="BT487" s="44"/>
      <c r="BU487" s="44"/>
      <c r="BV487" s="44"/>
      <c r="BW487" s="44"/>
      <c r="BX487" s="44"/>
      <c r="BY487" s="44"/>
      <c r="BZ487" s="44"/>
      <c r="CA487" s="44"/>
      <c r="CB487" s="50"/>
      <c r="CC487" s="49">
        <f>P487-AA487-AG487-AI487-AJ487</f>
        <v>0</v>
      </c>
      <c r="CD487" s="49">
        <f>P487-AK487-AL487-AM487-AN487</f>
        <v>0</v>
      </c>
      <c r="CE487" s="33"/>
      <c r="CF487" s="33"/>
      <c r="CG487" s="33"/>
    </row>
    <row r="488" spans="1:85" s="15" customFormat="1">
      <c r="A488" s="68"/>
      <c r="B488" s="67"/>
      <c r="C488" s="67"/>
      <c r="D488" s="67"/>
      <c r="E488" s="67"/>
      <c r="F488" s="67"/>
      <c r="G488" s="67"/>
      <c r="H488" s="67"/>
      <c r="I488" s="67"/>
      <c r="J488" s="67"/>
      <c r="K488" s="67"/>
      <c r="L488" s="67"/>
      <c r="M488" s="67"/>
      <c r="N488" s="67"/>
      <c r="O488" s="67"/>
      <c r="P488" s="61"/>
      <c r="Q488" s="57">
        <f>P488-R488-S488-T488</f>
        <v>0</v>
      </c>
      <c r="R488" s="66"/>
      <c r="S488" s="66"/>
      <c r="T488" s="66"/>
      <c r="U488" s="66"/>
      <c r="V488" s="65"/>
      <c r="W488" s="63"/>
      <c r="X488" s="64"/>
      <c r="Y488" s="63"/>
      <c r="Z488" s="62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45"/>
      <c r="AL488" s="45"/>
      <c r="AM488" s="45"/>
      <c r="AN488" s="45"/>
      <c r="AO488" s="45"/>
      <c r="AP488" s="52"/>
      <c r="AQ488" s="44"/>
      <c r="AR488" s="44"/>
      <c r="AS488" s="44"/>
      <c r="AT488" s="44"/>
      <c r="AU488" s="44"/>
      <c r="AV488" s="44"/>
      <c r="AW488" s="44"/>
      <c r="AX488" s="44"/>
      <c r="AY488" s="44"/>
      <c r="AZ488" s="44"/>
      <c r="BA488" s="44"/>
      <c r="BB488" s="44"/>
      <c r="BC488" s="44"/>
      <c r="BD488" s="44"/>
      <c r="BE488" s="44"/>
      <c r="BF488" s="44"/>
      <c r="BG488" s="44"/>
      <c r="BH488" s="44"/>
      <c r="BI488" s="44"/>
      <c r="BJ488" s="44"/>
      <c r="BK488" s="44"/>
      <c r="BL488" s="44"/>
      <c r="BM488" s="44"/>
      <c r="BN488" s="44"/>
      <c r="BO488" s="44"/>
      <c r="BP488" s="44"/>
      <c r="BQ488" s="44"/>
      <c r="BR488" s="44"/>
      <c r="BS488" s="44"/>
      <c r="BT488" s="44"/>
      <c r="BU488" s="44"/>
      <c r="BV488" s="44"/>
      <c r="BW488" s="44"/>
      <c r="BX488" s="44"/>
      <c r="BY488" s="44"/>
      <c r="BZ488" s="44"/>
      <c r="CA488" s="44"/>
      <c r="CB488" s="50"/>
      <c r="CC488" s="49">
        <f>P488-AA488-AG488-AI488-AJ488</f>
        <v>0</v>
      </c>
      <c r="CD488" s="49">
        <f>P488-AK488-AL488-AM488-AN488</f>
        <v>0</v>
      </c>
      <c r="CE488" s="33"/>
      <c r="CF488" s="33"/>
      <c r="CG488" s="33"/>
    </row>
    <row r="489" spans="1:85" s="15" customFormat="1">
      <c r="A489" s="68"/>
      <c r="B489" s="67"/>
      <c r="C489" s="67"/>
      <c r="D489" s="67"/>
      <c r="E489" s="67"/>
      <c r="F489" s="67"/>
      <c r="G489" s="67"/>
      <c r="H489" s="67"/>
      <c r="I489" s="67"/>
      <c r="J489" s="67"/>
      <c r="K489" s="67"/>
      <c r="L489" s="67"/>
      <c r="M489" s="67"/>
      <c r="N489" s="67"/>
      <c r="O489" s="67"/>
      <c r="P489" s="61"/>
      <c r="Q489" s="57">
        <f>P489-R489-S489-T489</f>
        <v>0</v>
      </c>
      <c r="R489" s="66"/>
      <c r="S489" s="66"/>
      <c r="T489" s="66"/>
      <c r="U489" s="66"/>
      <c r="V489" s="65"/>
      <c r="W489" s="63"/>
      <c r="X489" s="64"/>
      <c r="Y489" s="63"/>
      <c r="Z489" s="62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  <c r="AK489" s="45"/>
      <c r="AL489" s="45"/>
      <c r="AM489" s="45"/>
      <c r="AN489" s="45"/>
      <c r="AO489" s="45"/>
      <c r="AP489" s="52"/>
      <c r="AQ489" s="44"/>
      <c r="AR489" s="44"/>
      <c r="AS489" s="44"/>
      <c r="AT489" s="44"/>
      <c r="AU489" s="44"/>
      <c r="AV489" s="44"/>
      <c r="AW489" s="44"/>
      <c r="AX489" s="44"/>
      <c r="AY489" s="44"/>
      <c r="AZ489" s="44"/>
      <c r="BA489" s="44"/>
      <c r="BB489" s="44"/>
      <c r="BC489" s="44"/>
      <c r="BD489" s="44"/>
      <c r="BE489" s="44"/>
      <c r="BF489" s="44"/>
      <c r="BG489" s="44"/>
      <c r="BH489" s="44"/>
      <c r="BI489" s="44"/>
      <c r="BJ489" s="44"/>
      <c r="BK489" s="44"/>
      <c r="BL489" s="44"/>
      <c r="BM489" s="44"/>
      <c r="BN489" s="44"/>
      <c r="BO489" s="44"/>
      <c r="BP489" s="44"/>
      <c r="BQ489" s="44"/>
      <c r="BR489" s="44"/>
      <c r="BS489" s="44"/>
      <c r="BT489" s="44"/>
      <c r="BU489" s="44"/>
      <c r="BV489" s="44"/>
      <c r="BW489" s="44"/>
      <c r="BX489" s="44"/>
      <c r="BY489" s="44"/>
      <c r="BZ489" s="44"/>
      <c r="CA489" s="44"/>
      <c r="CB489" s="50"/>
      <c r="CC489" s="49">
        <f>P489-AA489-AG489-AI489-AJ489</f>
        <v>0</v>
      </c>
      <c r="CD489" s="49">
        <f>P489-AK489-AL489-AM489-AN489</f>
        <v>0</v>
      </c>
      <c r="CE489" s="33"/>
      <c r="CF489" s="33"/>
      <c r="CG489" s="33"/>
    </row>
    <row r="490" spans="1:85" s="15" customFormat="1">
      <c r="A490" s="60" t="s">
        <v>17</v>
      </c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8">
        <v>50</v>
      </c>
      <c r="P490" s="71">
        <f>SUM(P473:P486)</f>
        <v>0</v>
      </c>
      <c r="Q490" s="57">
        <f>P490-R490-S490-T490</f>
        <v>0</v>
      </c>
      <c r="R490" s="71">
        <f>SUM(R473:R486)</f>
        <v>0</v>
      </c>
      <c r="S490" s="71">
        <f>SUM(S473:S486)</f>
        <v>0</v>
      </c>
      <c r="T490" s="71">
        <f>SUM(T473:T486)</f>
        <v>0</v>
      </c>
      <c r="U490" s="71">
        <f>SUM(U473:U486)</f>
        <v>0</v>
      </c>
      <c r="V490" s="69"/>
      <c r="W490" s="71">
        <f>SUM(W473:W486)</f>
        <v>0</v>
      </c>
      <c r="X490" s="56"/>
      <c r="Y490" s="71">
        <f>SUM(Y473:Y486)</f>
        <v>0</v>
      </c>
      <c r="Z490" s="69"/>
      <c r="AA490" s="71">
        <f>SUM(AA473:AA486)</f>
        <v>0</v>
      </c>
      <c r="AB490" s="71">
        <f>SUM(AB473:AB486)</f>
        <v>0</v>
      </c>
      <c r="AC490" s="71">
        <f>SUM(AC473:AC486)</f>
        <v>0</v>
      </c>
      <c r="AD490" s="71">
        <f>SUM(AD473:AD486)</f>
        <v>0</v>
      </c>
      <c r="AE490" s="71">
        <f>SUM(AE473:AE486)</f>
        <v>0</v>
      </c>
      <c r="AF490" s="71">
        <f>SUM(AF473:AF486)</f>
        <v>0</v>
      </c>
      <c r="AG490" s="71">
        <f>SUM(AG473:AG486)</f>
        <v>0</v>
      </c>
      <c r="AH490" s="71">
        <f>SUM(AH473:AH486)</f>
        <v>0</v>
      </c>
      <c r="AI490" s="71">
        <f>SUM(AI473:AI486)</f>
        <v>0</v>
      </c>
      <c r="AJ490" s="71">
        <f>SUM(AJ473:AJ486)</f>
        <v>0</v>
      </c>
      <c r="AK490" s="71">
        <f>SUM(AK473:AK486)</f>
        <v>0</v>
      </c>
      <c r="AL490" s="71">
        <f>SUM(AL473:AL486)</f>
        <v>0</v>
      </c>
      <c r="AM490" s="71">
        <f>SUM(AM473:AM486)</f>
        <v>0</v>
      </c>
      <c r="AN490" s="71">
        <f>SUM(AN473:AN486)</f>
        <v>0</v>
      </c>
      <c r="AO490" s="70">
        <f>SUM(AO473:AO486)</f>
        <v>0</v>
      </c>
      <c r="AP490" s="69"/>
      <c r="AQ490" s="51"/>
      <c r="AR490" s="51"/>
      <c r="AS490" s="51"/>
      <c r="AT490" s="51"/>
      <c r="AU490" s="51"/>
      <c r="AV490" s="51"/>
      <c r="AW490" s="51"/>
      <c r="AX490" s="51"/>
      <c r="AY490" s="51"/>
      <c r="AZ490" s="51"/>
      <c r="BA490" s="51"/>
      <c r="BB490" s="51"/>
      <c r="BC490" s="51"/>
      <c r="BD490" s="51"/>
      <c r="BE490" s="51"/>
      <c r="BF490" s="51"/>
      <c r="BG490" s="51"/>
      <c r="BH490" s="51"/>
      <c r="BI490" s="51"/>
      <c r="BJ490" s="51"/>
      <c r="BK490" s="51"/>
      <c r="BL490" s="51"/>
      <c r="BM490" s="51"/>
      <c r="BN490" s="51"/>
      <c r="BO490" s="51"/>
      <c r="BP490" s="51"/>
      <c r="BQ490" s="51"/>
      <c r="BR490" s="51"/>
      <c r="BS490" s="51"/>
      <c r="BT490" s="51"/>
      <c r="BU490" s="51"/>
      <c r="BV490" s="51"/>
      <c r="BW490" s="51"/>
      <c r="BX490" s="51"/>
      <c r="BY490" s="51"/>
      <c r="BZ490" s="51"/>
      <c r="CA490" s="51"/>
      <c r="CB490" s="50"/>
      <c r="CC490" s="49">
        <f>P490-AA490-AG490-AI490-AJ490</f>
        <v>0</v>
      </c>
      <c r="CD490" s="49">
        <f>P490-AK490-AL490-AM490-AN490</f>
        <v>0</v>
      </c>
      <c r="CE490" s="33"/>
      <c r="CF490" s="33"/>
      <c r="CG490" s="33"/>
    </row>
    <row r="491" spans="1:85" s="15" customFormat="1" ht="76.5">
      <c r="A491" s="60" t="s">
        <v>16</v>
      </c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8">
        <v>51</v>
      </c>
      <c r="P491" s="71">
        <f>SUM(P480:P486)</f>
        <v>0</v>
      </c>
      <c r="Q491" s="57">
        <f>P491-R491-S491-T491</f>
        <v>0</v>
      </c>
      <c r="R491" s="71">
        <f>SUM(R480:R486)</f>
        <v>0</v>
      </c>
      <c r="S491" s="71">
        <f>SUM(S480:S486)</f>
        <v>0</v>
      </c>
      <c r="T491" s="71">
        <f>SUM(T480:T486)</f>
        <v>0</v>
      </c>
      <c r="U491" s="71">
        <f>SUM(U480:U486)</f>
        <v>0</v>
      </c>
      <c r="V491" s="69"/>
      <c r="W491" s="71">
        <f>SUM(W480:W486)</f>
        <v>0</v>
      </c>
      <c r="X491" s="56"/>
      <c r="Y491" s="71">
        <f>SUM(Y480:Y486)</f>
        <v>0</v>
      </c>
      <c r="Z491" s="69"/>
      <c r="AA491" s="71">
        <f>SUM(AA480:AA486)</f>
        <v>0</v>
      </c>
      <c r="AB491" s="71">
        <f>SUM(AB480:AB486)</f>
        <v>0</v>
      </c>
      <c r="AC491" s="71">
        <f>SUM(AC480:AC486)</f>
        <v>0</v>
      </c>
      <c r="AD491" s="71">
        <f>SUM(AD480:AD486)</f>
        <v>0</v>
      </c>
      <c r="AE491" s="71">
        <f>SUM(AE480:AE486)</f>
        <v>0</v>
      </c>
      <c r="AF491" s="71">
        <f>SUM(AF480:AF486)</f>
        <v>0</v>
      </c>
      <c r="AG491" s="71">
        <f>SUM(AG480:AG486)</f>
        <v>0</v>
      </c>
      <c r="AH491" s="71">
        <f>SUM(AH480:AH486)</f>
        <v>0</v>
      </c>
      <c r="AI491" s="71">
        <f>SUM(AI480:AI486)</f>
        <v>0</v>
      </c>
      <c r="AJ491" s="71">
        <f>SUM(AJ480:AJ486)</f>
        <v>0</v>
      </c>
      <c r="AK491" s="71">
        <f>SUM(AK480:AK486)</f>
        <v>0</v>
      </c>
      <c r="AL491" s="71">
        <f>SUM(AL480:AL486)</f>
        <v>0</v>
      </c>
      <c r="AM491" s="71">
        <f>SUM(AM480:AM486)</f>
        <v>0</v>
      </c>
      <c r="AN491" s="71">
        <f>SUM(AN480:AN486)</f>
        <v>0</v>
      </c>
      <c r="AO491" s="70">
        <f>SUM(AO480:AO486)</f>
        <v>0</v>
      </c>
      <c r="AP491" s="69"/>
      <c r="AQ491" s="51"/>
      <c r="AR491" s="51"/>
      <c r="AS491" s="51"/>
      <c r="AT491" s="51"/>
      <c r="AU491" s="51"/>
      <c r="AV491" s="51"/>
      <c r="AW491" s="51"/>
      <c r="AX491" s="51"/>
      <c r="AY491" s="51"/>
      <c r="AZ491" s="51"/>
      <c r="BA491" s="51"/>
      <c r="BB491" s="51"/>
      <c r="BC491" s="51"/>
      <c r="BD491" s="51"/>
      <c r="BE491" s="51"/>
      <c r="BF491" s="51"/>
      <c r="BG491" s="51"/>
      <c r="BH491" s="51"/>
      <c r="BI491" s="51"/>
      <c r="BJ491" s="51"/>
      <c r="BK491" s="51"/>
      <c r="BL491" s="51"/>
      <c r="BM491" s="51"/>
      <c r="BN491" s="51"/>
      <c r="BO491" s="51"/>
      <c r="BP491" s="51"/>
      <c r="BQ491" s="51"/>
      <c r="BR491" s="51"/>
      <c r="BS491" s="51"/>
      <c r="BT491" s="51"/>
      <c r="BU491" s="51"/>
      <c r="BV491" s="51"/>
      <c r="BW491" s="51"/>
      <c r="BX491" s="51"/>
      <c r="BY491" s="51"/>
      <c r="BZ491" s="51"/>
      <c r="CA491" s="51"/>
      <c r="CB491" s="50"/>
      <c r="CC491" s="49">
        <f>P491-AA491-AG491-AI491-AJ491</f>
        <v>0</v>
      </c>
      <c r="CD491" s="49">
        <f>P491-AK491-AL491-AM491-AN491</f>
        <v>0</v>
      </c>
      <c r="CE491" s="33"/>
      <c r="CF491" s="33"/>
      <c r="CG491" s="33"/>
    </row>
    <row r="492" spans="1:85" s="15" customFormat="1" ht="76.5">
      <c r="A492" s="60" t="s">
        <v>15</v>
      </c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8">
        <v>52</v>
      </c>
      <c r="P492" s="71">
        <f>SUM(P493:P504)</f>
        <v>0</v>
      </c>
      <c r="Q492" s="57">
        <f>P492-R492-S492-T492</f>
        <v>0</v>
      </c>
      <c r="R492" s="71">
        <f>SUM(R493:R504)</f>
        <v>0</v>
      </c>
      <c r="S492" s="71">
        <f>SUM(S493:S504)</f>
        <v>0</v>
      </c>
      <c r="T492" s="71">
        <f>SUM(T493:T504)</f>
        <v>0</v>
      </c>
      <c r="U492" s="71">
        <f>SUM(U493:U504)</f>
        <v>0</v>
      </c>
      <c r="V492" s="69"/>
      <c r="W492" s="71">
        <f>SUM(W493:W504)</f>
        <v>0</v>
      </c>
      <c r="X492" s="56"/>
      <c r="Y492" s="71">
        <f>SUM(Y493:Y504)</f>
        <v>0</v>
      </c>
      <c r="Z492" s="69"/>
      <c r="AA492" s="71">
        <f>SUM(AA493:AA504)</f>
        <v>0</v>
      </c>
      <c r="AB492" s="71">
        <f>SUM(AB493:AB504)</f>
        <v>0</v>
      </c>
      <c r="AC492" s="71">
        <f>SUM(AC493:AC504)</f>
        <v>0</v>
      </c>
      <c r="AD492" s="71">
        <f>SUM(AD493:AD504)</f>
        <v>0</v>
      </c>
      <c r="AE492" s="71">
        <f>SUM(AE493:AE504)</f>
        <v>0</v>
      </c>
      <c r="AF492" s="71">
        <f>SUM(AF493:AF504)</f>
        <v>0</v>
      </c>
      <c r="AG492" s="71">
        <f>SUM(AG493:AG504)</f>
        <v>0</v>
      </c>
      <c r="AH492" s="71">
        <f>SUM(AH493:AH504)</f>
        <v>0</v>
      </c>
      <c r="AI492" s="71">
        <f>SUM(AI493:AI504)</f>
        <v>0</v>
      </c>
      <c r="AJ492" s="71">
        <f>SUM(AJ493:AJ504)</f>
        <v>0</v>
      </c>
      <c r="AK492" s="71">
        <f>SUM(AK493:AK504)</f>
        <v>0</v>
      </c>
      <c r="AL492" s="71">
        <f>SUM(AL493:AL504)</f>
        <v>0</v>
      </c>
      <c r="AM492" s="71">
        <f>SUM(AM493:AM504)</f>
        <v>0</v>
      </c>
      <c r="AN492" s="71">
        <f>SUM(AN493:AN504)</f>
        <v>0</v>
      </c>
      <c r="AO492" s="70">
        <f>SUM(AO493:AO504)</f>
        <v>0</v>
      </c>
      <c r="AP492" s="69"/>
      <c r="AQ492" s="51"/>
      <c r="AR492" s="51"/>
      <c r="AS492" s="51"/>
      <c r="AT492" s="51"/>
      <c r="AU492" s="51"/>
      <c r="AV492" s="51"/>
      <c r="AW492" s="51"/>
      <c r="AX492" s="51"/>
      <c r="AY492" s="51"/>
      <c r="AZ492" s="51"/>
      <c r="BA492" s="51"/>
      <c r="BB492" s="51"/>
      <c r="BC492" s="51"/>
      <c r="BD492" s="51"/>
      <c r="BE492" s="51"/>
      <c r="BF492" s="51"/>
      <c r="BG492" s="51"/>
      <c r="BH492" s="51"/>
      <c r="BI492" s="51"/>
      <c r="BJ492" s="51"/>
      <c r="BK492" s="51"/>
      <c r="BL492" s="51"/>
      <c r="BM492" s="51"/>
      <c r="BN492" s="51"/>
      <c r="BO492" s="51"/>
      <c r="BP492" s="51"/>
      <c r="BQ492" s="51"/>
      <c r="BR492" s="51"/>
      <c r="BS492" s="51"/>
      <c r="BT492" s="51"/>
      <c r="BU492" s="51"/>
      <c r="BV492" s="51"/>
      <c r="BW492" s="51"/>
      <c r="BX492" s="51"/>
      <c r="BY492" s="51"/>
      <c r="BZ492" s="51"/>
      <c r="CA492" s="51"/>
      <c r="CB492" s="50"/>
      <c r="CC492" s="49">
        <f>P492-AA492-AG492-AI492-AJ492</f>
        <v>0</v>
      </c>
      <c r="CD492" s="49">
        <f>P492-AK492-AL492-AM492-AN492</f>
        <v>0</v>
      </c>
      <c r="CE492" s="33"/>
      <c r="CF492" s="33"/>
      <c r="CG492" s="33"/>
    </row>
    <row r="493" spans="1:85" s="15" customFormat="1">
      <c r="A493" s="68"/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67"/>
      <c r="M493" s="67"/>
      <c r="N493" s="67"/>
      <c r="O493" s="67"/>
      <c r="P493" s="61"/>
      <c r="Q493" s="57">
        <f>P493-R493-S493-T493</f>
        <v>0</v>
      </c>
      <c r="R493" s="66"/>
      <c r="S493" s="66"/>
      <c r="T493" s="66"/>
      <c r="U493" s="66"/>
      <c r="V493" s="65"/>
      <c r="W493" s="63"/>
      <c r="X493" s="64"/>
      <c r="Y493" s="63"/>
      <c r="Z493" s="62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45"/>
      <c r="AL493" s="45"/>
      <c r="AM493" s="45"/>
      <c r="AN493" s="45"/>
      <c r="AO493" s="45"/>
      <c r="AP493" s="52"/>
      <c r="AQ493" s="44"/>
      <c r="AR493" s="44"/>
      <c r="AS493" s="44"/>
      <c r="AT493" s="44"/>
      <c r="AU493" s="44"/>
      <c r="AV493" s="44"/>
      <c r="AW493" s="44"/>
      <c r="AX493" s="44"/>
      <c r="AY493" s="44"/>
      <c r="AZ493" s="44"/>
      <c r="BA493" s="44"/>
      <c r="BB493" s="44"/>
      <c r="BC493" s="44"/>
      <c r="BD493" s="44"/>
      <c r="BE493" s="44"/>
      <c r="BF493" s="44"/>
      <c r="BG493" s="44"/>
      <c r="BH493" s="44"/>
      <c r="BI493" s="44"/>
      <c r="BJ493" s="44"/>
      <c r="BK493" s="44"/>
      <c r="BL493" s="44"/>
      <c r="BM493" s="44"/>
      <c r="BN493" s="44"/>
      <c r="BO493" s="44"/>
      <c r="BP493" s="44"/>
      <c r="BQ493" s="44"/>
      <c r="BR493" s="44"/>
      <c r="BS493" s="44"/>
      <c r="BT493" s="44"/>
      <c r="BU493" s="44"/>
      <c r="BV493" s="44"/>
      <c r="BW493" s="44"/>
      <c r="BX493" s="44"/>
      <c r="BY493" s="44"/>
      <c r="BZ493" s="44"/>
      <c r="CA493" s="44"/>
      <c r="CB493" s="50"/>
      <c r="CC493" s="49">
        <f>P493-AA493-AG493-AI493-AJ493</f>
        <v>0</v>
      </c>
      <c r="CD493" s="49">
        <f>P493-AK493-AL493-AM493-AN493</f>
        <v>0</v>
      </c>
      <c r="CE493" s="33"/>
      <c r="CF493" s="33"/>
      <c r="CG493" s="33"/>
    </row>
    <row r="494" spans="1:85" s="15" customFormat="1">
      <c r="A494" s="68"/>
      <c r="B494" s="67"/>
      <c r="C494" s="67"/>
      <c r="D494" s="67"/>
      <c r="E494" s="67"/>
      <c r="F494" s="67"/>
      <c r="G494" s="67"/>
      <c r="H494" s="67"/>
      <c r="I494" s="67"/>
      <c r="J494" s="67"/>
      <c r="K494" s="67"/>
      <c r="L494" s="67"/>
      <c r="M494" s="67"/>
      <c r="N494" s="67"/>
      <c r="O494" s="67"/>
      <c r="P494" s="61"/>
      <c r="Q494" s="57">
        <f>P494-R494-S494-T494</f>
        <v>0</v>
      </c>
      <c r="R494" s="66"/>
      <c r="S494" s="66"/>
      <c r="T494" s="66"/>
      <c r="U494" s="66"/>
      <c r="V494" s="65"/>
      <c r="W494" s="63"/>
      <c r="X494" s="64"/>
      <c r="Y494" s="63"/>
      <c r="Z494" s="62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45"/>
      <c r="AL494" s="45"/>
      <c r="AM494" s="45"/>
      <c r="AN494" s="45"/>
      <c r="AO494" s="45"/>
      <c r="AP494" s="52"/>
      <c r="AQ494" s="44"/>
      <c r="AR494" s="44"/>
      <c r="AS494" s="44"/>
      <c r="AT494" s="44"/>
      <c r="AU494" s="44"/>
      <c r="AV494" s="44"/>
      <c r="AW494" s="44"/>
      <c r="AX494" s="44"/>
      <c r="AY494" s="44"/>
      <c r="AZ494" s="44"/>
      <c r="BA494" s="44"/>
      <c r="BB494" s="44"/>
      <c r="BC494" s="44"/>
      <c r="BD494" s="44"/>
      <c r="BE494" s="44"/>
      <c r="BF494" s="44"/>
      <c r="BG494" s="44"/>
      <c r="BH494" s="44"/>
      <c r="BI494" s="44"/>
      <c r="BJ494" s="44"/>
      <c r="BK494" s="44"/>
      <c r="BL494" s="44"/>
      <c r="BM494" s="44"/>
      <c r="BN494" s="44"/>
      <c r="BO494" s="44"/>
      <c r="BP494" s="44"/>
      <c r="BQ494" s="44"/>
      <c r="BR494" s="44"/>
      <c r="BS494" s="44"/>
      <c r="BT494" s="44"/>
      <c r="BU494" s="44"/>
      <c r="BV494" s="44"/>
      <c r="BW494" s="44"/>
      <c r="BX494" s="44"/>
      <c r="BY494" s="44"/>
      <c r="BZ494" s="44"/>
      <c r="CA494" s="44"/>
      <c r="CB494" s="50"/>
      <c r="CC494" s="49">
        <f>P494-AA494-AG494-AI494-AJ494</f>
        <v>0</v>
      </c>
      <c r="CD494" s="49">
        <f>P494-AK494-AL494-AM494-AN494</f>
        <v>0</v>
      </c>
      <c r="CE494" s="33"/>
      <c r="CF494" s="33"/>
      <c r="CG494" s="33"/>
    </row>
    <row r="495" spans="1:85" s="15" customFormat="1">
      <c r="A495" s="68"/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67"/>
      <c r="M495" s="67"/>
      <c r="N495" s="67"/>
      <c r="O495" s="67"/>
      <c r="P495" s="61"/>
      <c r="Q495" s="57">
        <f>P495-R495-S495-T495</f>
        <v>0</v>
      </c>
      <c r="R495" s="66"/>
      <c r="S495" s="66"/>
      <c r="T495" s="66"/>
      <c r="U495" s="66"/>
      <c r="V495" s="65"/>
      <c r="W495" s="63"/>
      <c r="X495" s="64"/>
      <c r="Y495" s="63"/>
      <c r="Z495" s="62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45"/>
      <c r="AL495" s="45"/>
      <c r="AM495" s="45"/>
      <c r="AN495" s="45"/>
      <c r="AO495" s="45"/>
      <c r="AP495" s="52"/>
      <c r="AQ495" s="44"/>
      <c r="AR495" s="44"/>
      <c r="AS495" s="44"/>
      <c r="AT495" s="44"/>
      <c r="AU495" s="44"/>
      <c r="AV495" s="44"/>
      <c r="AW495" s="44"/>
      <c r="AX495" s="44"/>
      <c r="AY495" s="44"/>
      <c r="AZ495" s="44"/>
      <c r="BA495" s="44"/>
      <c r="BB495" s="44"/>
      <c r="BC495" s="44"/>
      <c r="BD495" s="44"/>
      <c r="BE495" s="44"/>
      <c r="BF495" s="44"/>
      <c r="BG495" s="44"/>
      <c r="BH495" s="44"/>
      <c r="BI495" s="44"/>
      <c r="BJ495" s="44"/>
      <c r="BK495" s="44"/>
      <c r="BL495" s="44"/>
      <c r="BM495" s="44"/>
      <c r="BN495" s="44"/>
      <c r="BO495" s="44"/>
      <c r="BP495" s="44"/>
      <c r="BQ495" s="44"/>
      <c r="BR495" s="44"/>
      <c r="BS495" s="44"/>
      <c r="BT495" s="44"/>
      <c r="BU495" s="44"/>
      <c r="BV495" s="44"/>
      <c r="BW495" s="44"/>
      <c r="BX495" s="44"/>
      <c r="BY495" s="44"/>
      <c r="BZ495" s="44"/>
      <c r="CA495" s="44"/>
      <c r="CB495" s="50"/>
      <c r="CC495" s="49">
        <f>P495-AA495-AG495-AI495-AJ495</f>
        <v>0</v>
      </c>
      <c r="CD495" s="49">
        <f>P495-AK495-AL495-AM495-AN495</f>
        <v>0</v>
      </c>
      <c r="CE495" s="33"/>
      <c r="CF495" s="33"/>
      <c r="CG495" s="33"/>
    </row>
    <row r="496" spans="1:85" s="15" customFormat="1">
      <c r="A496" s="68"/>
      <c r="B496" s="67"/>
      <c r="C496" s="67"/>
      <c r="D496" s="67"/>
      <c r="E496" s="67"/>
      <c r="F496" s="67"/>
      <c r="G496" s="67"/>
      <c r="H496" s="67"/>
      <c r="I496" s="67"/>
      <c r="J496" s="67"/>
      <c r="K496" s="67"/>
      <c r="L496" s="67"/>
      <c r="M496" s="67"/>
      <c r="N496" s="67"/>
      <c r="O496" s="67"/>
      <c r="P496" s="61"/>
      <c r="Q496" s="57">
        <f>P496-R496-S496-T496</f>
        <v>0</v>
      </c>
      <c r="R496" s="66"/>
      <c r="S496" s="66"/>
      <c r="T496" s="66"/>
      <c r="U496" s="66"/>
      <c r="V496" s="65"/>
      <c r="W496" s="63"/>
      <c r="X496" s="64"/>
      <c r="Y496" s="63"/>
      <c r="Z496" s="62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45"/>
      <c r="AL496" s="45"/>
      <c r="AM496" s="45"/>
      <c r="AN496" s="45"/>
      <c r="AO496" s="45"/>
      <c r="AP496" s="52"/>
      <c r="AQ496" s="44"/>
      <c r="AR496" s="44"/>
      <c r="AS496" s="44"/>
      <c r="AT496" s="44"/>
      <c r="AU496" s="44"/>
      <c r="AV496" s="44"/>
      <c r="AW496" s="44"/>
      <c r="AX496" s="44"/>
      <c r="AY496" s="44"/>
      <c r="AZ496" s="44"/>
      <c r="BA496" s="44"/>
      <c r="BB496" s="44"/>
      <c r="BC496" s="44"/>
      <c r="BD496" s="44"/>
      <c r="BE496" s="44"/>
      <c r="BF496" s="44"/>
      <c r="BG496" s="44"/>
      <c r="BH496" s="44"/>
      <c r="BI496" s="44"/>
      <c r="BJ496" s="44"/>
      <c r="BK496" s="44"/>
      <c r="BL496" s="44"/>
      <c r="BM496" s="44"/>
      <c r="BN496" s="44"/>
      <c r="BO496" s="44"/>
      <c r="BP496" s="44"/>
      <c r="BQ496" s="44"/>
      <c r="BR496" s="44"/>
      <c r="BS496" s="44"/>
      <c r="BT496" s="44"/>
      <c r="BU496" s="44"/>
      <c r="BV496" s="44"/>
      <c r="BW496" s="44"/>
      <c r="BX496" s="44"/>
      <c r="BY496" s="44"/>
      <c r="BZ496" s="44"/>
      <c r="CA496" s="44"/>
      <c r="CB496" s="50"/>
      <c r="CC496" s="49">
        <f>P496-AA496-AG496-AI496-AJ496</f>
        <v>0</v>
      </c>
      <c r="CD496" s="49">
        <f>P496-AK496-AL496-AM496-AN496</f>
        <v>0</v>
      </c>
      <c r="CE496" s="33"/>
      <c r="CF496" s="33"/>
      <c r="CG496" s="33"/>
    </row>
    <row r="497" spans="1:85" s="15" customFormat="1">
      <c r="A497" s="68"/>
      <c r="B497" s="67"/>
      <c r="C497" s="67"/>
      <c r="D497" s="67"/>
      <c r="E497" s="67"/>
      <c r="F497" s="67"/>
      <c r="G497" s="67"/>
      <c r="H497" s="67"/>
      <c r="I497" s="67"/>
      <c r="J497" s="67"/>
      <c r="K497" s="67"/>
      <c r="L497" s="67"/>
      <c r="M497" s="67"/>
      <c r="N497" s="67"/>
      <c r="O497" s="67"/>
      <c r="P497" s="61"/>
      <c r="Q497" s="57">
        <f>P497-R497-S497-T497</f>
        <v>0</v>
      </c>
      <c r="R497" s="66"/>
      <c r="S497" s="66"/>
      <c r="T497" s="66"/>
      <c r="U497" s="66"/>
      <c r="V497" s="65"/>
      <c r="W497" s="63"/>
      <c r="X497" s="64"/>
      <c r="Y497" s="63"/>
      <c r="Z497" s="62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45"/>
      <c r="AL497" s="45"/>
      <c r="AM497" s="45"/>
      <c r="AN497" s="45"/>
      <c r="AO497" s="45"/>
      <c r="AP497" s="52"/>
      <c r="AQ497" s="44"/>
      <c r="AR497" s="44"/>
      <c r="AS497" s="44"/>
      <c r="AT497" s="44"/>
      <c r="AU497" s="44"/>
      <c r="AV497" s="44"/>
      <c r="AW497" s="44"/>
      <c r="AX497" s="44"/>
      <c r="AY497" s="44"/>
      <c r="AZ497" s="44"/>
      <c r="BA497" s="44"/>
      <c r="BB497" s="44"/>
      <c r="BC497" s="44"/>
      <c r="BD497" s="44"/>
      <c r="BE497" s="44"/>
      <c r="BF497" s="44"/>
      <c r="BG497" s="44"/>
      <c r="BH497" s="44"/>
      <c r="BI497" s="44"/>
      <c r="BJ497" s="44"/>
      <c r="BK497" s="44"/>
      <c r="BL497" s="44"/>
      <c r="BM497" s="44"/>
      <c r="BN497" s="44"/>
      <c r="BO497" s="44"/>
      <c r="BP497" s="44"/>
      <c r="BQ497" s="44"/>
      <c r="BR497" s="44"/>
      <c r="BS497" s="44"/>
      <c r="BT497" s="44"/>
      <c r="BU497" s="44"/>
      <c r="BV497" s="44"/>
      <c r="BW497" s="44"/>
      <c r="BX497" s="44"/>
      <c r="BY497" s="44"/>
      <c r="BZ497" s="44"/>
      <c r="CA497" s="44"/>
      <c r="CB497" s="50"/>
      <c r="CC497" s="49">
        <f>P497-AA497-AG497-AI497-AJ497</f>
        <v>0</v>
      </c>
      <c r="CD497" s="49">
        <f>P497-AK497-AL497-AM497-AN497</f>
        <v>0</v>
      </c>
      <c r="CE497" s="33"/>
      <c r="CF497" s="33"/>
      <c r="CG497" s="33"/>
    </row>
    <row r="498" spans="1:85" s="15" customFormat="1">
      <c r="A498" s="68"/>
      <c r="B498" s="67"/>
      <c r="C498" s="67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  <c r="O498" s="67"/>
      <c r="P498" s="61"/>
      <c r="Q498" s="57">
        <f>P498-R498-S498-T498</f>
        <v>0</v>
      </c>
      <c r="R498" s="66"/>
      <c r="S498" s="66"/>
      <c r="T498" s="66"/>
      <c r="U498" s="66"/>
      <c r="V498" s="65"/>
      <c r="W498" s="63"/>
      <c r="X498" s="64"/>
      <c r="Y498" s="63"/>
      <c r="Z498" s="62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45"/>
      <c r="AL498" s="45"/>
      <c r="AM498" s="45"/>
      <c r="AN498" s="45"/>
      <c r="AO498" s="45"/>
      <c r="AP498" s="52"/>
      <c r="AQ498" s="44"/>
      <c r="AR498" s="44"/>
      <c r="AS498" s="44"/>
      <c r="AT498" s="44"/>
      <c r="AU498" s="44"/>
      <c r="AV498" s="44"/>
      <c r="AW498" s="44"/>
      <c r="AX498" s="44"/>
      <c r="AY498" s="44"/>
      <c r="AZ498" s="44"/>
      <c r="BA498" s="44"/>
      <c r="BB498" s="44"/>
      <c r="BC498" s="44"/>
      <c r="BD498" s="44"/>
      <c r="BE498" s="44"/>
      <c r="BF498" s="44"/>
      <c r="BG498" s="44"/>
      <c r="BH498" s="44"/>
      <c r="BI498" s="44"/>
      <c r="BJ498" s="44"/>
      <c r="BK498" s="44"/>
      <c r="BL498" s="44"/>
      <c r="BM498" s="44"/>
      <c r="BN498" s="44"/>
      <c r="BO498" s="44"/>
      <c r="BP498" s="44"/>
      <c r="BQ498" s="44"/>
      <c r="BR498" s="44"/>
      <c r="BS498" s="44"/>
      <c r="BT498" s="44"/>
      <c r="BU498" s="44"/>
      <c r="BV498" s="44"/>
      <c r="BW498" s="44"/>
      <c r="BX498" s="44"/>
      <c r="BY498" s="44"/>
      <c r="BZ498" s="44"/>
      <c r="CA498" s="44"/>
      <c r="CB498" s="50"/>
      <c r="CC498" s="49">
        <f>P498-AA498-AG498-AI498-AJ498</f>
        <v>0</v>
      </c>
      <c r="CD498" s="49">
        <f>P498-AK498-AL498-AM498-AN498</f>
        <v>0</v>
      </c>
      <c r="CE498" s="33"/>
      <c r="CF498" s="33"/>
      <c r="CG498" s="33"/>
    </row>
    <row r="499" spans="1:85" s="15" customFormat="1">
      <c r="A499" s="68"/>
      <c r="B499" s="67"/>
      <c r="C499" s="67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  <c r="O499" s="67"/>
      <c r="P499" s="61"/>
      <c r="Q499" s="57">
        <f>P499-R499-S499-T499</f>
        <v>0</v>
      </c>
      <c r="R499" s="66"/>
      <c r="S499" s="66"/>
      <c r="T499" s="66"/>
      <c r="U499" s="66"/>
      <c r="V499" s="65"/>
      <c r="W499" s="63"/>
      <c r="X499" s="64"/>
      <c r="Y499" s="63"/>
      <c r="Z499" s="62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45"/>
      <c r="AL499" s="45"/>
      <c r="AM499" s="45"/>
      <c r="AN499" s="45"/>
      <c r="AO499" s="45"/>
      <c r="AP499" s="52"/>
      <c r="AQ499" s="44"/>
      <c r="AR499" s="44"/>
      <c r="AS499" s="44"/>
      <c r="AT499" s="44"/>
      <c r="AU499" s="44"/>
      <c r="AV499" s="44"/>
      <c r="AW499" s="44"/>
      <c r="AX499" s="44"/>
      <c r="AY499" s="44"/>
      <c r="AZ499" s="44"/>
      <c r="BA499" s="44"/>
      <c r="BB499" s="44"/>
      <c r="BC499" s="44"/>
      <c r="BD499" s="44"/>
      <c r="BE499" s="44"/>
      <c r="BF499" s="44"/>
      <c r="BG499" s="44"/>
      <c r="BH499" s="44"/>
      <c r="BI499" s="44"/>
      <c r="BJ499" s="44"/>
      <c r="BK499" s="44"/>
      <c r="BL499" s="44"/>
      <c r="BM499" s="44"/>
      <c r="BN499" s="44"/>
      <c r="BO499" s="44"/>
      <c r="BP499" s="44"/>
      <c r="BQ499" s="44"/>
      <c r="BR499" s="44"/>
      <c r="BS499" s="44"/>
      <c r="BT499" s="44"/>
      <c r="BU499" s="44"/>
      <c r="BV499" s="44"/>
      <c r="BW499" s="44"/>
      <c r="BX499" s="44"/>
      <c r="BY499" s="44"/>
      <c r="BZ499" s="44"/>
      <c r="CA499" s="44"/>
      <c r="CB499" s="50"/>
      <c r="CC499" s="49">
        <f>P499-AA499-AG499-AI499-AJ499</f>
        <v>0</v>
      </c>
      <c r="CD499" s="49">
        <f>P499-AK499-AL499-AM499-AN499</f>
        <v>0</v>
      </c>
      <c r="CE499" s="33"/>
      <c r="CF499" s="33"/>
      <c r="CG499" s="33"/>
    </row>
    <row r="500" spans="1:85" s="15" customFormat="1">
      <c r="A500" s="68"/>
      <c r="B500" s="67"/>
      <c r="C500" s="67"/>
      <c r="D500" s="67"/>
      <c r="E500" s="67"/>
      <c r="F500" s="67"/>
      <c r="G500" s="67"/>
      <c r="H500" s="67"/>
      <c r="I500" s="67"/>
      <c r="J500" s="67"/>
      <c r="K500" s="67"/>
      <c r="L500" s="67"/>
      <c r="M500" s="67"/>
      <c r="N500" s="67"/>
      <c r="O500" s="67"/>
      <c r="P500" s="61"/>
      <c r="Q500" s="57">
        <f>P500-R500-S500-T500</f>
        <v>0</v>
      </c>
      <c r="R500" s="66"/>
      <c r="S500" s="66"/>
      <c r="T500" s="66"/>
      <c r="U500" s="66"/>
      <c r="V500" s="65"/>
      <c r="W500" s="63"/>
      <c r="X500" s="64"/>
      <c r="Y500" s="63"/>
      <c r="Z500" s="62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45"/>
      <c r="AL500" s="45"/>
      <c r="AM500" s="45"/>
      <c r="AN500" s="45"/>
      <c r="AO500" s="45"/>
      <c r="AP500" s="52"/>
      <c r="AQ500" s="44"/>
      <c r="AR500" s="44"/>
      <c r="AS500" s="44"/>
      <c r="AT500" s="44"/>
      <c r="AU500" s="44"/>
      <c r="AV500" s="44"/>
      <c r="AW500" s="44"/>
      <c r="AX500" s="44"/>
      <c r="AY500" s="44"/>
      <c r="AZ500" s="44"/>
      <c r="BA500" s="44"/>
      <c r="BB500" s="44"/>
      <c r="BC500" s="44"/>
      <c r="BD500" s="44"/>
      <c r="BE500" s="44"/>
      <c r="BF500" s="44"/>
      <c r="BG500" s="44"/>
      <c r="BH500" s="44"/>
      <c r="BI500" s="44"/>
      <c r="BJ500" s="44"/>
      <c r="BK500" s="44"/>
      <c r="BL500" s="44"/>
      <c r="BM500" s="44"/>
      <c r="BN500" s="44"/>
      <c r="BO500" s="44"/>
      <c r="BP500" s="44"/>
      <c r="BQ500" s="44"/>
      <c r="BR500" s="44"/>
      <c r="BS500" s="44"/>
      <c r="BT500" s="44"/>
      <c r="BU500" s="44"/>
      <c r="BV500" s="44"/>
      <c r="BW500" s="44"/>
      <c r="BX500" s="44"/>
      <c r="BY500" s="44"/>
      <c r="BZ500" s="44"/>
      <c r="CA500" s="44"/>
      <c r="CB500" s="50"/>
      <c r="CC500" s="49">
        <f>P500-AA500-AG500-AI500-AJ500</f>
        <v>0</v>
      </c>
      <c r="CD500" s="49">
        <f>P500-AK500-AL500-AM500-AN500</f>
        <v>0</v>
      </c>
      <c r="CE500" s="33"/>
      <c r="CF500" s="33"/>
      <c r="CG500" s="33"/>
    </row>
    <row r="501" spans="1:85" s="15" customFormat="1">
      <c r="A501" s="68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1"/>
      <c r="Q501" s="57">
        <f>P501-R501-S501-T501</f>
        <v>0</v>
      </c>
      <c r="R501" s="66"/>
      <c r="S501" s="66"/>
      <c r="T501" s="66"/>
      <c r="U501" s="66"/>
      <c r="V501" s="65"/>
      <c r="W501" s="63"/>
      <c r="X501" s="64"/>
      <c r="Y501" s="63"/>
      <c r="Z501" s="62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45"/>
      <c r="AL501" s="45"/>
      <c r="AM501" s="45"/>
      <c r="AN501" s="45"/>
      <c r="AO501" s="45"/>
      <c r="AP501" s="52"/>
      <c r="AQ501" s="44"/>
      <c r="AR501" s="44"/>
      <c r="AS501" s="44"/>
      <c r="AT501" s="44"/>
      <c r="AU501" s="44"/>
      <c r="AV501" s="44"/>
      <c r="AW501" s="44"/>
      <c r="AX501" s="44"/>
      <c r="AY501" s="44"/>
      <c r="AZ501" s="44"/>
      <c r="BA501" s="44"/>
      <c r="BB501" s="44"/>
      <c r="BC501" s="44"/>
      <c r="BD501" s="44"/>
      <c r="BE501" s="44"/>
      <c r="BF501" s="44"/>
      <c r="BG501" s="44"/>
      <c r="BH501" s="44"/>
      <c r="BI501" s="44"/>
      <c r="BJ501" s="44"/>
      <c r="BK501" s="44"/>
      <c r="BL501" s="44"/>
      <c r="BM501" s="44"/>
      <c r="BN501" s="44"/>
      <c r="BO501" s="44"/>
      <c r="BP501" s="44"/>
      <c r="BQ501" s="44"/>
      <c r="BR501" s="44"/>
      <c r="BS501" s="44"/>
      <c r="BT501" s="44"/>
      <c r="BU501" s="44"/>
      <c r="BV501" s="44"/>
      <c r="BW501" s="44"/>
      <c r="BX501" s="44"/>
      <c r="BY501" s="44"/>
      <c r="BZ501" s="44"/>
      <c r="CA501" s="44"/>
      <c r="CB501" s="50"/>
      <c r="CC501" s="49">
        <f>P501-AA501-AG501-AI501-AJ501</f>
        <v>0</v>
      </c>
      <c r="CD501" s="49">
        <f>P501-AK501-AL501-AM501-AN501</f>
        <v>0</v>
      </c>
      <c r="CE501" s="33"/>
      <c r="CF501" s="33"/>
      <c r="CG501" s="33"/>
    </row>
    <row r="502" spans="1:85" s="15" customFormat="1">
      <c r="A502" s="68"/>
      <c r="B502" s="67"/>
      <c r="C502" s="67"/>
      <c r="D502" s="67"/>
      <c r="E502" s="67"/>
      <c r="F502" s="67"/>
      <c r="G502" s="67"/>
      <c r="H502" s="67"/>
      <c r="I502" s="67"/>
      <c r="J502" s="67"/>
      <c r="K502" s="67"/>
      <c r="L502" s="67"/>
      <c r="M502" s="67"/>
      <c r="N502" s="67"/>
      <c r="O502" s="67"/>
      <c r="P502" s="61"/>
      <c r="Q502" s="57">
        <f>P502-R502-S502-T502</f>
        <v>0</v>
      </c>
      <c r="R502" s="66"/>
      <c r="S502" s="66"/>
      <c r="T502" s="66"/>
      <c r="U502" s="66"/>
      <c r="V502" s="65"/>
      <c r="W502" s="63"/>
      <c r="X502" s="64"/>
      <c r="Y502" s="63"/>
      <c r="Z502" s="62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45"/>
      <c r="AL502" s="45"/>
      <c r="AM502" s="45"/>
      <c r="AN502" s="45"/>
      <c r="AO502" s="45"/>
      <c r="AP502" s="52"/>
      <c r="AQ502" s="44"/>
      <c r="AR502" s="44"/>
      <c r="AS502" s="44"/>
      <c r="AT502" s="44"/>
      <c r="AU502" s="44"/>
      <c r="AV502" s="44"/>
      <c r="AW502" s="44"/>
      <c r="AX502" s="44"/>
      <c r="AY502" s="44"/>
      <c r="AZ502" s="44"/>
      <c r="BA502" s="44"/>
      <c r="BB502" s="44"/>
      <c r="BC502" s="44"/>
      <c r="BD502" s="44"/>
      <c r="BE502" s="44"/>
      <c r="BF502" s="44"/>
      <c r="BG502" s="44"/>
      <c r="BH502" s="44"/>
      <c r="BI502" s="44"/>
      <c r="BJ502" s="44"/>
      <c r="BK502" s="44"/>
      <c r="BL502" s="44"/>
      <c r="BM502" s="44"/>
      <c r="BN502" s="44"/>
      <c r="BO502" s="44"/>
      <c r="BP502" s="44"/>
      <c r="BQ502" s="44"/>
      <c r="BR502" s="44"/>
      <c r="BS502" s="44"/>
      <c r="BT502" s="44"/>
      <c r="BU502" s="44"/>
      <c r="BV502" s="44"/>
      <c r="BW502" s="44"/>
      <c r="BX502" s="44"/>
      <c r="BY502" s="44"/>
      <c r="BZ502" s="44"/>
      <c r="CA502" s="44"/>
      <c r="CB502" s="50"/>
      <c r="CC502" s="49">
        <f>P502-AA502-AG502-AI502-AJ502</f>
        <v>0</v>
      </c>
      <c r="CD502" s="49">
        <f>P502-AK502-AL502-AM502-AN502</f>
        <v>0</v>
      </c>
      <c r="CE502" s="33"/>
      <c r="CF502" s="33"/>
      <c r="CG502" s="33"/>
    </row>
    <row r="503" spans="1:85" s="15" customFormat="1">
      <c r="A503" s="68"/>
      <c r="B503" s="67"/>
      <c r="C503" s="67"/>
      <c r="D503" s="67"/>
      <c r="E503" s="67"/>
      <c r="F503" s="67"/>
      <c r="G503" s="67"/>
      <c r="H503" s="67"/>
      <c r="I503" s="67"/>
      <c r="J503" s="67"/>
      <c r="K503" s="67"/>
      <c r="L503" s="67"/>
      <c r="M503" s="67"/>
      <c r="N503" s="67"/>
      <c r="O503" s="67"/>
      <c r="P503" s="61"/>
      <c r="Q503" s="57">
        <f>P503-R503-S503-T503</f>
        <v>0</v>
      </c>
      <c r="R503" s="66"/>
      <c r="S503" s="66"/>
      <c r="T503" s="66"/>
      <c r="U503" s="66"/>
      <c r="V503" s="65"/>
      <c r="W503" s="63"/>
      <c r="X503" s="64"/>
      <c r="Y503" s="63"/>
      <c r="Z503" s="62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45"/>
      <c r="AL503" s="45"/>
      <c r="AM503" s="45"/>
      <c r="AN503" s="45"/>
      <c r="AO503" s="45"/>
      <c r="AP503" s="52"/>
      <c r="AQ503" s="44"/>
      <c r="AR503" s="44"/>
      <c r="AS503" s="44"/>
      <c r="AT503" s="44"/>
      <c r="AU503" s="44"/>
      <c r="AV503" s="44"/>
      <c r="AW503" s="44"/>
      <c r="AX503" s="44"/>
      <c r="AY503" s="44"/>
      <c r="AZ503" s="44"/>
      <c r="BA503" s="44"/>
      <c r="BB503" s="44"/>
      <c r="BC503" s="44"/>
      <c r="BD503" s="44"/>
      <c r="BE503" s="44"/>
      <c r="BF503" s="44"/>
      <c r="BG503" s="44"/>
      <c r="BH503" s="44"/>
      <c r="BI503" s="44"/>
      <c r="BJ503" s="44"/>
      <c r="BK503" s="44"/>
      <c r="BL503" s="44"/>
      <c r="BM503" s="44"/>
      <c r="BN503" s="44"/>
      <c r="BO503" s="44"/>
      <c r="BP503" s="44"/>
      <c r="BQ503" s="44"/>
      <c r="BR503" s="44"/>
      <c r="BS503" s="44"/>
      <c r="BT503" s="44"/>
      <c r="BU503" s="44"/>
      <c r="BV503" s="44"/>
      <c r="BW503" s="44"/>
      <c r="BX503" s="44"/>
      <c r="BY503" s="44"/>
      <c r="BZ503" s="44"/>
      <c r="CA503" s="44"/>
      <c r="CB503" s="50"/>
      <c r="CC503" s="49">
        <f>P503-AA503-AG503-AI503-AJ503</f>
        <v>0</v>
      </c>
      <c r="CD503" s="49">
        <f>P503-AK503-AL503-AM503-AN503</f>
        <v>0</v>
      </c>
      <c r="CE503" s="33"/>
      <c r="CF503" s="33"/>
      <c r="CG503" s="33"/>
    </row>
    <row r="504" spans="1:85" s="15" customFormat="1">
      <c r="A504" s="68"/>
      <c r="B504" s="67"/>
      <c r="C504" s="67"/>
      <c r="D504" s="67"/>
      <c r="E504" s="67"/>
      <c r="F504" s="67"/>
      <c r="G504" s="67"/>
      <c r="H504" s="67"/>
      <c r="I504" s="67"/>
      <c r="J504" s="67"/>
      <c r="K504" s="67"/>
      <c r="L504" s="67"/>
      <c r="M504" s="67"/>
      <c r="N504" s="67"/>
      <c r="O504" s="67"/>
      <c r="P504" s="61"/>
      <c r="Q504" s="57">
        <f>P504-R504-S504-T504</f>
        <v>0</v>
      </c>
      <c r="R504" s="66"/>
      <c r="S504" s="66"/>
      <c r="T504" s="66"/>
      <c r="U504" s="66"/>
      <c r="V504" s="65"/>
      <c r="W504" s="63"/>
      <c r="X504" s="64"/>
      <c r="Y504" s="63"/>
      <c r="Z504" s="62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45"/>
      <c r="AL504" s="45"/>
      <c r="AM504" s="45"/>
      <c r="AN504" s="45"/>
      <c r="AO504" s="45"/>
      <c r="AP504" s="52"/>
      <c r="AQ504" s="44"/>
      <c r="AR504" s="44"/>
      <c r="AS504" s="44"/>
      <c r="AT504" s="44"/>
      <c r="AU504" s="44"/>
      <c r="AV504" s="44"/>
      <c r="AW504" s="44"/>
      <c r="AX504" s="44"/>
      <c r="AY504" s="44"/>
      <c r="AZ504" s="44"/>
      <c r="BA504" s="44"/>
      <c r="BB504" s="44"/>
      <c r="BC504" s="44"/>
      <c r="BD504" s="44"/>
      <c r="BE504" s="44"/>
      <c r="BF504" s="44"/>
      <c r="BG504" s="44"/>
      <c r="BH504" s="44"/>
      <c r="BI504" s="44"/>
      <c r="BJ504" s="44"/>
      <c r="BK504" s="44"/>
      <c r="BL504" s="44"/>
      <c r="BM504" s="44"/>
      <c r="BN504" s="44"/>
      <c r="BO504" s="44"/>
      <c r="BP504" s="44"/>
      <c r="BQ504" s="44"/>
      <c r="BR504" s="44"/>
      <c r="BS504" s="44"/>
      <c r="BT504" s="44"/>
      <c r="BU504" s="44"/>
      <c r="BV504" s="44"/>
      <c r="BW504" s="44"/>
      <c r="BX504" s="44"/>
      <c r="BY504" s="44"/>
      <c r="BZ504" s="44"/>
      <c r="CA504" s="44"/>
      <c r="CB504" s="50"/>
      <c r="CC504" s="49">
        <f>P504-AA504-AG504-AI504-AJ504</f>
        <v>0</v>
      </c>
      <c r="CD504" s="49">
        <f>P504-AK504-AL504-AM504-AN504</f>
        <v>0</v>
      </c>
      <c r="CE504" s="33"/>
      <c r="CF504" s="33"/>
      <c r="CG504" s="33"/>
    </row>
    <row r="505" spans="1:85" s="15" customFormat="1" ht="76.5">
      <c r="A505" s="60" t="s">
        <v>14</v>
      </c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8">
        <v>53</v>
      </c>
      <c r="P505" s="45"/>
      <c r="Q505" s="57">
        <f>P505-R505-S505-T505</f>
        <v>0</v>
      </c>
      <c r="R505" s="55"/>
      <c r="S505" s="55"/>
      <c r="T505" s="55"/>
      <c r="U505" s="55"/>
      <c r="V505" s="54"/>
      <c r="W505" s="55"/>
      <c r="X505" s="56"/>
      <c r="Y505" s="55"/>
      <c r="Z505" s="54"/>
      <c r="AA505" s="45"/>
      <c r="AB505" s="21"/>
      <c r="AC505" s="21"/>
      <c r="AD505" s="21"/>
      <c r="AE505" s="21"/>
      <c r="AF505" s="21"/>
      <c r="AG505" s="21"/>
      <c r="AH505" s="21"/>
      <c r="AI505" s="21"/>
      <c r="AJ505" s="21"/>
      <c r="AK505" s="21"/>
      <c r="AL505" s="21"/>
      <c r="AM505" s="21"/>
      <c r="AN505" s="21"/>
      <c r="AO505" s="53"/>
      <c r="AP505" s="52"/>
      <c r="AQ505" s="51"/>
      <c r="AR505" s="51"/>
      <c r="AS505" s="51"/>
      <c r="AT505" s="51"/>
      <c r="AU505" s="51"/>
      <c r="AV505" s="51"/>
      <c r="AW505" s="51"/>
      <c r="AX505" s="51"/>
      <c r="AY505" s="51"/>
      <c r="AZ505" s="51"/>
      <c r="BA505" s="51"/>
      <c r="BB505" s="51"/>
      <c r="BC505" s="51"/>
      <c r="BD505" s="51"/>
      <c r="BE505" s="51"/>
      <c r="BF505" s="51"/>
      <c r="BG505" s="51"/>
      <c r="BH505" s="51"/>
      <c r="BI505" s="51"/>
      <c r="BJ505" s="51"/>
      <c r="BK505" s="51"/>
      <c r="BL505" s="51"/>
      <c r="BM505" s="51"/>
      <c r="BN505" s="51"/>
      <c r="BO505" s="51"/>
      <c r="BP505" s="51"/>
      <c r="BQ505" s="51"/>
      <c r="BR505" s="51"/>
      <c r="BS505" s="51"/>
      <c r="BT505" s="51"/>
      <c r="BU505" s="51"/>
      <c r="BV505" s="51"/>
      <c r="BW505" s="51"/>
      <c r="BX505" s="51"/>
      <c r="BY505" s="51"/>
      <c r="BZ505" s="51"/>
      <c r="CA505" s="51"/>
      <c r="CB505" s="50"/>
      <c r="CC505" s="49">
        <f>P505-AA505-AG505-AI505-AJ505</f>
        <v>0</v>
      </c>
      <c r="CD505" s="49">
        <f>P505-AK505-AL505-AM505-AN505</f>
        <v>0</v>
      </c>
      <c r="CE505" s="33"/>
      <c r="CF505" s="33"/>
      <c r="CG505" s="33"/>
    </row>
    <row r="506" spans="1:85" s="15" customFormat="1">
      <c r="A506" s="48" t="s">
        <v>13</v>
      </c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6"/>
      <c r="P506" s="45"/>
      <c r="Q506" s="44"/>
      <c r="R506" s="42"/>
      <c r="S506" s="42"/>
      <c r="T506" s="42"/>
      <c r="U506" s="42"/>
      <c r="V506" s="42"/>
      <c r="W506" s="42"/>
      <c r="X506" s="43"/>
      <c r="Y506" s="42"/>
      <c r="Z506" s="42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6"/>
      <c r="AQ506" s="30"/>
      <c r="AR506" s="30"/>
      <c r="AS506" s="30"/>
      <c r="AT506" s="30"/>
      <c r="AU506" s="30"/>
      <c r="AV506" s="30"/>
      <c r="AW506" s="30"/>
      <c r="AX506" s="30"/>
      <c r="AY506" s="33"/>
      <c r="AZ506" s="33"/>
    </row>
    <row r="507" spans="1:85" s="15" customFormat="1" ht="83.25" customHeight="1">
      <c r="A507" s="25" t="s">
        <v>12</v>
      </c>
      <c r="B507" s="24">
        <v>-54</v>
      </c>
      <c r="C507" s="24" t="s">
        <v>2</v>
      </c>
      <c r="D507" s="24" t="s">
        <v>1</v>
      </c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7">
        <v>54</v>
      </c>
      <c r="P507" s="21">
        <f>BF25</f>
        <v>5</v>
      </c>
      <c r="Q507" s="19"/>
      <c r="R507" s="19"/>
      <c r="S507" s="19"/>
      <c r="T507" s="19"/>
      <c r="U507" s="19"/>
      <c r="V507" s="19"/>
      <c r="W507" s="19"/>
      <c r="X507" s="20"/>
      <c r="Y507" s="19"/>
      <c r="Z507" s="19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41"/>
      <c r="AN507" s="39"/>
      <c r="AO507" s="39"/>
      <c r="AP507" s="39"/>
      <c r="AQ507" s="39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</row>
    <row r="508" spans="1:85" s="15" customFormat="1" ht="17.25" customHeight="1">
      <c r="A508" s="25" t="s">
        <v>11</v>
      </c>
      <c r="B508" s="24">
        <v>-55</v>
      </c>
      <c r="C508" s="35" t="s">
        <v>2</v>
      </c>
      <c r="D508" s="24" t="s">
        <v>1</v>
      </c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40">
        <v>55</v>
      </c>
      <c r="P508" s="21">
        <f>BF26</f>
        <v>1</v>
      </c>
      <c r="Q508" s="19"/>
      <c r="R508" s="19"/>
      <c r="S508" s="19"/>
      <c r="T508" s="19"/>
      <c r="U508" s="19"/>
      <c r="V508" s="19"/>
      <c r="W508" s="19"/>
      <c r="X508" s="20"/>
      <c r="Y508" s="19"/>
      <c r="Z508" s="19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9"/>
      <c r="AN508" s="39"/>
      <c r="AO508" s="39"/>
      <c r="AP508" s="39"/>
      <c r="AQ508" s="39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</row>
    <row r="509" spans="1:85" s="15" customFormat="1" ht="98.25" customHeight="1">
      <c r="A509" s="25" t="s">
        <v>10</v>
      </c>
      <c r="B509" s="24">
        <v>-56</v>
      </c>
      <c r="C509" s="24" t="s">
        <v>2</v>
      </c>
      <c r="D509" s="24" t="s">
        <v>1</v>
      </c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7">
        <v>56</v>
      </c>
      <c r="P509" s="21">
        <f>BF46</f>
        <v>75</v>
      </c>
      <c r="Q509" s="19"/>
      <c r="R509" s="19"/>
      <c r="S509" s="19"/>
      <c r="T509" s="19"/>
      <c r="U509" s="19"/>
      <c r="V509" s="19"/>
      <c r="W509" s="19"/>
      <c r="X509" s="20"/>
      <c r="Y509" s="19"/>
      <c r="Z509" s="19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9"/>
      <c r="AN509" s="39"/>
      <c r="AO509" s="39"/>
      <c r="AP509" s="39"/>
      <c r="AQ509" s="39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</row>
    <row r="510" spans="1:85" s="15" customFormat="1" ht="14.25" customHeight="1">
      <c r="A510" s="25" t="s">
        <v>9</v>
      </c>
      <c r="B510" s="24">
        <v>-57</v>
      </c>
      <c r="C510" s="35" t="s">
        <v>2</v>
      </c>
      <c r="D510" s="24" t="s">
        <v>1</v>
      </c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7">
        <v>57</v>
      </c>
      <c r="P510" s="21">
        <f>BF47</f>
        <v>59</v>
      </c>
      <c r="Q510" s="19"/>
      <c r="R510" s="19"/>
      <c r="S510" s="19"/>
      <c r="T510" s="19"/>
      <c r="U510" s="19"/>
      <c r="V510" s="19"/>
      <c r="W510" s="19"/>
      <c r="X510" s="20"/>
      <c r="Y510" s="19"/>
      <c r="Z510" s="19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6"/>
      <c r="AQ510" s="30"/>
      <c r="AR510" s="30"/>
      <c r="AS510" s="30"/>
      <c r="AT510" s="30"/>
      <c r="AU510" s="30"/>
      <c r="AV510" s="30"/>
      <c r="AW510" s="30"/>
      <c r="AX510" s="30"/>
      <c r="AY510" s="33"/>
      <c r="AZ510" s="33"/>
    </row>
    <row r="511" spans="1:85" s="15" customFormat="1" ht="54" customHeight="1">
      <c r="A511" s="25" t="s">
        <v>8</v>
      </c>
      <c r="B511" s="24">
        <v>-58</v>
      </c>
      <c r="C511" s="35" t="s">
        <v>2</v>
      </c>
      <c r="D511" s="24" t="s">
        <v>1</v>
      </c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7">
        <v>58</v>
      </c>
      <c r="P511" s="21">
        <f>P514+P517</f>
        <v>0</v>
      </c>
      <c r="Q511" s="19"/>
      <c r="R511" s="19"/>
      <c r="S511" s="19"/>
      <c r="T511" s="19"/>
      <c r="U511" s="19"/>
      <c r="V511" s="19"/>
      <c r="W511" s="19"/>
      <c r="X511" s="20"/>
      <c r="Y511" s="19"/>
      <c r="Z511" s="19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6"/>
      <c r="AQ511" s="30"/>
      <c r="AR511" s="30"/>
      <c r="AS511" s="30"/>
      <c r="AT511" s="30"/>
      <c r="AU511" s="30"/>
      <c r="AV511" s="30"/>
      <c r="AW511" s="30"/>
      <c r="AX511" s="30"/>
      <c r="AY511" s="33"/>
      <c r="AZ511" s="33"/>
    </row>
    <row r="512" spans="1:85" s="15" customFormat="1" ht="13.5" customHeight="1">
      <c r="A512" s="25" t="s">
        <v>7</v>
      </c>
      <c r="B512" s="24">
        <v>-59</v>
      </c>
      <c r="C512" s="35" t="s">
        <v>2</v>
      </c>
      <c r="D512" s="24" t="s">
        <v>1</v>
      </c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7">
        <v>59</v>
      </c>
      <c r="P512" s="32"/>
      <c r="Q512" s="30"/>
      <c r="R512" s="30"/>
      <c r="S512" s="30"/>
      <c r="T512" s="30"/>
      <c r="U512" s="30"/>
      <c r="V512" s="30"/>
      <c r="W512" s="30"/>
      <c r="X512" s="31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6"/>
      <c r="AQ512" s="30"/>
      <c r="AR512" s="30"/>
      <c r="AS512" s="30"/>
      <c r="AT512" s="30"/>
      <c r="AU512" s="30"/>
      <c r="AV512" s="30"/>
      <c r="AW512" s="30"/>
      <c r="AX512" s="30"/>
      <c r="AY512" s="33"/>
      <c r="AZ512" s="33"/>
    </row>
    <row r="513" spans="1:90" s="15" customFormat="1">
      <c r="A513" s="25" t="s">
        <v>6</v>
      </c>
      <c r="B513" s="24"/>
      <c r="C513" s="35"/>
      <c r="D513" s="24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7"/>
      <c r="P513" s="21"/>
      <c r="Q513" s="19"/>
      <c r="R513" s="19"/>
      <c r="S513" s="19"/>
      <c r="T513" s="19"/>
      <c r="U513" s="19"/>
      <c r="V513" s="19"/>
      <c r="W513" s="19"/>
      <c r="X513" s="20"/>
      <c r="Y513" s="19"/>
      <c r="Z513" s="19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6"/>
      <c r="AQ513" s="30"/>
      <c r="AR513" s="30"/>
      <c r="AS513" s="30"/>
      <c r="AT513" s="30"/>
      <c r="AU513" s="30"/>
      <c r="AV513" s="30"/>
      <c r="AW513" s="30"/>
      <c r="AX513" s="30"/>
      <c r="AY513" s="33"/>
      <c r="AZ513" s="33"/>
    </row>
    <row r="514" spans="1:90" s="15" customFormat="1" ht="18.75" customHeight="1">
      <c r="A514" s="25" t="s">
        <v>5</v>
      </c>
      <c r="B514" s="24">
        <v>-60</v>
      </c>
      <c r="C514" s="35" t="s">
        <v>2</v>
      </c>
      <c r="D514" s="24" t="s">
        <v>1</v>
      </c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7">
        <v>60</v>
      </c>
      <c r="P514" s="21">
        <f>SUM(P515:P516)</f>
        <v>0</v>
      </c>
      <c r="Q514" s="19"/>
      <c r="R514" s="19"/>
      <c r="S514" s="19"/>
      <c r="T514" s="19"/>
      <c r="U514" s="19"/>
      <c r="V514" s="19"/>
      <c r="W514" s="19"/>
      <c r="X514" s="20"/>
      <c r="Y514" s="19"/>
      <c r="Z514" s="19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6"/>
      <c r="AQ514" s="30"/>
      <c r="AR514" s="30"/>
      <c r="AS514" s="30"/>
      <c r="AT514" s="30"/>
      <c r="AU514" s="30"/>
      <c r="AV514" s="30"/>
      <c r="AW514" s="30"/>
      <c r="AX514" s="30"/>
      <c r="AY514" s="33"/>
      <c r="AZ514" s="33"/>
    </row>
    <row r="515" spans="1:90" s="15" customFormat="1" ht="18.75" customHeight="1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0"/>
      <c r="R515" s="30"/>
      <c r="S515" s="30"/>
      <c r="T515" s="30"/>
      <c r="U515" s="30"/>
      <c r="V515" s="30"/>
      <c r="W515" s="30"/>
      <c r="X515" s="31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6"/>
      <c r="AQ515" s="30"/>
      <c r="AR515" s="30"/>
      <c r="AS515" s="30"/>
      <c r="AT515" s="30"/>
      <c r="AU515" s="30"/>
      <c r="AV515" s="30"/>
      <c r="AW515" s="30"/>
      <c r="AX515" s="30"/>
      <c r="AY515" s="33"/>
      <c r="AZ515" s="33"/>
    </row>
    <row r="516" spans="1:90" s="15" customFormat="1" ht="18.75" customHeight="1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0"/>
      <c r="R516" s="30"/>
      <c r="S516" s="30"/>
      <c r="T516" s="30"/>
      <c r="U516" s="30"/>
      <c r="V516" s="30"/>
      <c r="W516" s="30"/>
      <c r="X516" s="31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6"/>
      <c r="AQ516" s="30"/>
      <c r="AR516" s="30"/>
      <c r="AS516" s="30"/>
      <c r="AT516" s="30"/>
      <c r="AU516" s="30"/>
      <c r="AV516" s="30"/>
      <c r="AW516" s="30"/>
      <c r="AX516" s="30"/>
      <c r="AY516" s="33"/>
      <c r="AZ516" s="33"/>
    </row>
    <row r="517" spans="1:90" s="26" customFormat="1" ht="15.75" customHeight="1">
      <c r="A517" s="25" t="s">
        <v>4</v>
      </c>
      <c r="B517" s="24">
        <v>-61</v>
      </c>
      <c r="C517" s="35" t="s">
        <v>2</v>
      </c>
      <c r="D517" s="24" t="s">
        <v>1</v>
      </c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2">
        <v>61</v>
      </c>
      <c r="P517" s="21">
        <f>SUM(P518:P519)</f>
        <v>0</v>
      </c>
      <c r="Q517" s="19"/>
      <c r="R517" s="19"/>
      <c r="S517" s="19"/>
      <c r="T517" s="19"/>
      <c r="U517" s="19"/>
      <c r="V517" s="19"/>
      <c r="W517" s="19"/>
      <c r="X517" s="20"/>
      <c r="Y517" s="19"/>
      <c r="Z517" s="19"/>
      <c r="AA517" s="28"/>
      <c r="AB517" s="28"/>
      <c r="AC517" s="28"/>
      <c r="AD517" s="28"/>
      <c r="AE517" s="28"/>
      <c r="AF517" s="28"/>
      <c r="AG517" s="28"/>
      <c r="AH517" s="28"/>
      <c r="AI517" s="28"/>
      <c r="AJ517" s="28"/>
      <c r="AK517" s="27"/>
      <c r="AL517" s="27"/>
      <c r="AM517" s="27"/>
      <c r="AN517" s="27"/>
      <c r="AO517" s="27"/>
      <c r="AP517" s="34"/>
      <c r="AQ517" s="27"/>
      <c r="AR517" s="27"/>
      <c r="AS517" s="27"/>
      <c r="AT517" s="27"/>
      <c r="AU517" s="27"/>
      <c r="AV517" s="27"/>
      <c r="AW517" s="27"/>
      <c r="AX517" s="28"/>
      <c r="AY517" s="33"/>
      <c r="AZ517" s="33"/>
    </row>
    <row r="518" spans="1:90" s="26" customFormat="1" ht="15.75" customHeight="1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0"/>
      <c r="R518" s="30"/>
      <c r="S518" s="30"/>
      <c r="T518" s="30"/>
      <c r="U518" s="30"/>
      <c r="V518" s="30"/>
      <c r="W518" s="30"/>
      <c r="X518" s="31"/>
      <c r="Y518" s="30"/>
      <c r="Z518" s="30"/>
      <c r="AA518" s="28"/>
      <c r="AB518" s="28"/>
      <c r="AC518" s="28"/>
      <c r="AD518" s="28"/>
      <c r="AE518" s="28"/>
      <c r="AF518" s="28"/>
      <c r="AG518" s="28"/>
      <c r="AH518" s="28"/>
      <c r="AI518" s="28"/>
      <c r="AJ518" s="28"/>
      <c r="AK518" s="28"/>
      <c r="AL518" s="28"/>
      <c r="AM518" s="28"/>
      <c r="AN518" s="28"/>
      <c r="AO518" s="28"/>
      <c r="AP518" s="29"/>
      <c r="AQ518" s="28"/>
      <c r="AR518" s="28"/>
      <c r="AS518" s="28"/>
      <c r="AT518" s="28"/>
      <c r="AU518" s="28"/>
      <c r="AV518" s="28"/>
      <c r="AW518" s="28"/>
      <c r="AX518" s="28"/>
      <c r="AY518" s="27"/>
      <c r="AZ518" s="27"/>
      <c r="BA518" s="27"/>
      <c r="BB518" s="27"/>
      <c r="BC518" s="27"/>
      <c r="BD518" s="27"/>
      <c r="BE518" s="27"/>
    </row>
    <row r="519" spans="1:90" s="26" customFormat="1" ht="15.75" customHeight="1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0"/>
      <c r="R519" s="30"/>
      <c r="S519" s="30"/>
      <c r="T519" s="30"/>
      <c r="U519" s="30"/>
      <c r="V519" s="30"/>
      <c r="W519" s="30"/>
      <c r="X519" s="31"/>
      <c r="Y519" s="30"/>
      <c r="Z519" s="30"/>
      <c r="AA519" s="28"/>
      <c r="AB519" s="28"/>
      <c r="AC519" s="28"/>
      <c r="AD519" s="28"/>
      <c r="AE519" s="28"/>
      <c r="AF519" s="28"/>
      <c r="AG519" s="28"/>
      <c r="AH519" s="28"/>
      <c r="AI519" s="28"/>
      <c r="AJ519" s="28"/>
      <c r="AK519" s="28"/>
      <c r="AL519" s="28"/>
      <c r="AM519" s="28"/>
      <c r="AN519" s="28"/>
      <c r="AO519" s="28"/>
      <c r="AP519" s="29"/>
      <c r="AQ519" s="28"/>
      <c r="AR519" s="28"/>
      <c r="AS519" s="28"/>
      <c r="AT519" s="28"/>
      <c r="AU519" s="28"/>
      <c r="AV519" s="28"/>
      <c r="AW519" s="28"/>
      <c r="AX519" s="28"/>
      <c r="AY519" s="27"/>
      <c r="AZ519" s="27"/>
      <c r="BA519" s="27"/>
      <c r="BB519" s="27"/>
      <c r="BC519" s="27"/>
      <c r="BD519" s="27"/>
      <c r="BE519" s="27"/>
    </row>
    <row r="520" spans="1:90" s="15" customFormat="1" ht="68.25" customHeight="1">
      <c r="A520" s="25" t="s">
        <v>3</v>
      </c>
      <c r="B520" s="24">
        <v>-62</v>
      </c>
      <c r="C520" s="24" t="s">
        <v>2</v>
      </c>
      <c r="D520" s="24" t="s">
        <v>1</v>
      </c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2">
        <v>62</v>
      </c>
      <c r="P520" s="21">
        <f>BG47</f>
        <v>72</v>
      </c>
      <c r="Q520" s="19"/>
      <c r="R520" s="19"/>
      <c r="S520" s="19"/>
      <c r="T520" s="19"/>
      <c r="U520" s="19"/>
      <c r="V520" s="19"/>
      <c r="W520" s="19"/>
      <c r="X520" s="20"/>
      <c r="Y520" s="19"/>
      <c r="Z520" s="19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8"/>
      <c r="AQ520" s="17"/>
      <c r="AR520" s="17"/>
      <c r="AS520" s="17"/>
      <c r="AT520" s="17"/>
      <c r="AU520" s="17"/>
      <c r="AV520" s="17"/>
      <c r="AW520" s="17"/>
      <c r="AX520" s="17"/>
      <c r="AY520" s="16"/>
      <c r="AZ520" s="16"/>
      <c r="BA520" s="16"/>
      <c r="BB520" s="16"/>
      <c r="BC520" s="16"/>
      <c r="BD520" s="16"/>
      <c r="BE520" s="16"/>
    </row>
    <row r="521" spans="1:90">
      <c r="BB521" s="12"/>
      <c r="BC521" s="12"/>
      <c r="BD521" s="12"/>
      <c r="BE521" s="12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/>
      <c r="CD521"/>
      <c r="CE521"/>
      <c r="CF521"/>
      <c r="CG521"/>
      <c r="CH521"/>
      <c r="CI521"/>
      <c r="CJ521"/>
      <c r="CK521"/>
      <c r="CL521"/>
    </row>
    <row r="522" spans="1:90">
      <c r="BB522" s="12"/>
      <c r="BC522" s="12"/>
      <c r="BD522" s="12"/>
      <c r="BE522" s="12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/>
      <c r="CD522"/>
      <c r="CE522"/>
      <c r="CF522"/>
      <c r="CG522"/>
      <c r="CH522"/>
      <c r="CI522"/>
      <c r="CJ522"/>
      <c r="CK522"/>
      <c r="CL522"/>
    </row>
    <row r="523" spans="1:90" ht="147" customHeight="1">
      <c r="A523" s="14" t="s">
        <v>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/>
      <c r="AJ523" s="13"/>
      <c r="AK523" s="13"/>
      <c r="AL523" s="13"/>
      <c r="AM523" s="13"/>
      <c r="AN523" s="13"/>
      <c r="AO523" s="13"/>
      <c r="AP523" s="13"/>
      <c r="BB523" s="12"/>
      <c r="BC523" s="12"/>
      <c r="BD523" s="12"/>
      <c r="BE523" s="12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/>
      <c r="CD523"/>
      <c r="CE523"/>
      <c r="CF523"/>
      <c r="CG523"/>
      <c r="CH523"/>
      <c r="CI523"/>
      <c r="CJ523"/>
      <c r="CK523"/>
      <c r="CL523"/>
    </row>
  </sheetData>
  <sheetProtection password="CE38" sheet="1"/>
  <mergeCells count="88">
    <mergeCell ref="P16:BE16"/>
    <mergeCell ref="A17:A22"/>
    <mergeCell ref="O17:O22"/>
    <mergeCell ref="P17:P22"/>
    <mergeCell ref="R18:Z18"/>
    <mergeCell ref="AA18:AP18"/>
    <mergeCell ref="AQ18:BE18"/>
    <mergeCell ref="R19:V19"/>
    <mergeCell ref="W19:Z19"/>
    <mergeCell ref="AA19:AJ19"/>
    <mergeCell ref="AK19:AO19"/>
    <mergeCell ref="AP19:AP22"/>
    <mergeCell ref="AQ19:AQ22"/>
    <mergeCell ref="AR19:AW19"/>
    <mergeCell ref="AX19:AX22"/>
    <mergeCell ref="AY19:BD19"/>
    <mergeCell ref="AT20:AT22"/>
    <mergeCell ref="AU20:AU22"/>
    <mergeCell ref="AV20:AV22"/>
    <mergeCell ref="AW20:AW22"/>
    <mergeCell ref="BE19:BE22"/>
    <mergeCell ref="BF19:BF22"/>
    <mergeCell ref="BG19:BG22"/>
    <mergeCell ref="BH19:BI19"/>
    <mergeCell ref="BJ19:BK19"/>
    <mergeCell ref="BL19:BM19"/>
    <mergeCell ref="BH20:BH22"/>
    <mergeCell ref="BI20:BI22"/>
    <mergeCell ref="BJ20:BJ22"/>
    <mergeCell ref="BK20:BK22"/>
    <mergeCell ref="BN19:BO19"/>
    <mergeCell ref="BP19:BQ19"/>
    <mergeCell ref="BR19:BS19"/>
    <mergeCell ref="BT19:BU19"/>
    <mergeCell ref="BV19:BW19"/>
    <mergeCell ref="BX19:BY19"/>
    <mergeCell ref="BZ19:CA19"/>
    <mergeCell ref="CC19:CG21"/>
    <mergeCell ref="R20:R22"/>
    <mergeCell ref="S20:S22"/>
    <mergeCell ref="T20:T22"/>
    <mergeCell ref="U20:U22"/>
    <mergeCell ref="V20:V22"/>
    <mergeCell ref="W20:W22"/>
    <mergeCell ref="X20:X22"/>
    <mergeCell ref="Y20:Y22"/>
    <mergeCell ref="Z20:Z22"/>
    <mergeCell ref="AA20:AA22"/>
    <mergeCell ref="AB20:AB22"/>
    <mergeCell ref="AC20:AF20"/>
    <mergeCell ref="AG20:AG22"/>
    <mergeCell ref="AH20:AH22"/>
    <mergeCell ref="BC20:BC22"/>
    <mergeCell ref="BD20:BD22"/>
    <mergeCell ref="AI20:AI22"/>
    <mergeCell ref="AJ20:AJ22"/>
    <mergeCell ref="AK20:AN20"/>
    <mergeCell ref="AO20:AO22"/>
    <mergeCell ref="AR20:AR22"/>
    <mergeCell ref="AS20:AS22"/>
    <mergeCell ref="BV20:BV22"/>
    <mergeCell ref="BW20:BW22"/>
    <mergeCell ref="BL20:BL22"/>
    <mergeCell ref="BM20:BM22"/>
    <mergeCell ref="BN20:BN22"/>
    <mergeCell ref="BO20:BO22"/>
    <mergeCell ref="BP20:BP22"/>
    <mergeCell ref="BQ20:BQ22"/>
    <mergeCell ref="AM21:AM22"/>
    <mergeCell ref="AN21:AN22"/>
    <mergeCell ref="BR20:BR22"/>
    <mergeCell ref="BS20:BS22"/>
    <mergeCell ref="BT20:BT22"/>
    <mergeCell ref="BU20:BU22"/>
    <mergeCell ref="AY20:AY22"/>
    <mergeCell ref="AZ20:AZ22"/>
    <mergeCell ref="BA20:BA22"/>
    <mergeCell ref="BB20:BB22"/>
    <mergeCell ref="AM507:BD509"/>
    <mergeCell ref="A523:AP523"/>
    <mergeCell ref="BX20:BX22"/>
    <mergeCell ref="BY20:BY22"/>
    <mergeCell ref="BZ20:BZ22"/>
    <mergeCell ref="CA20:CA22"/>
    <mergeCell ref="AC21:AD21"/>
    <mergeCell ref="AE21:AF21"/>
    <mergeCell ref="AK21:AK22"/>
    <mergeCell ref="AL21:AL22"/>
  </mergeCells>
  <dataValidations count="2">
    <dataValidation type="whole" allowBlank="1" showInputMessage="1" showErrorMessage="1" errorTitle="Ошибка вввода" error="Попытка ввести данные отличные от числовых или целочисленных" sqref="CB430:CB505 CC24:CD505 AQ456:BF505 AY430:BF441 AY426:BF428 AY83:BF418 A518:O519 A515:O516 AK25:AL26 AA237:AJ418 AP69 AA24:AC80 AK380:AM380 AK377:AM378 AK39:AL39 AK28:AL28 AM25:AO80 AN237:AO441 AA456:AO505 AK46:AL80 AK382:AM382 AK440:AM441 AR426:AW428 AR430:AW441 AQ24:AQ38 AX24:AX441 AP24:AP26 AQ40:AQ441 AP471:AP472 AP456 AP490:AP492 AP198 AP192 AK237:AM355 AP179 AP173 AP163 AP160 AP157 AP153 AP141:AP142 AP135 AP130 AP124 AP111 AP104 AP97 AP92 AP83 AP39:AQ39 AP28 BG24:BG26 AP184 AP46:AP48 AP218 AP222:AP223 AP227 AP230 AP233 AP237 AP259 AP263 AP292 AP320 AP323:AP324 AP329 AP340 AP345 AP355 AP377:AP378 AP380 AP382 AP440 BG39 BG382 AD25:AJ80 BG46:BG80 BG28 BG83:BG218 BG222:BG223 BG227 BG230 BG233 BG237 BG259 BG263 BG292 BG320 BG323:BG324 BG329 BG340 BG345 BG355 BG377:BG378 BG380 BG456 BG471:BG505 BG440:BG441 BH456:CA505 BH430:CA441 BH426:CB428 BH83:CB418 AM510:AX516 AN506:AX506 AA506:AL516 AM506:AM507 BH24:CB80 AD24:AO24 AR24:AW418 AY24:BF80 AA430:AJ441 AA426:AJ428 P83:U418 AA83:AO236 P426:U428 P430:U441 P24:U80 P456:U520 X506:X520 Y426:Y428 V506:V520 V69 V24:V26 V471:V472 V456 V490:V492 V198 V192 V179 V173 V163 V160 V157 V153 V141:V142 V135 V130 V124 V111 V104 V97 V92 V83 V39 V28 V184 V46:V48 V218 V222:V223 V227 V230 V233 V237 V259 V263 V292 V320 V323:V324 V329 V340 V345 V355 V377:V378 V380 V382 V440:V441 Y430:Y441 X69 Z440:Z441 Z506:Z520 Z69 Z24:Z26 Z471:Z472 Z456 Z490:Z492 Z198 Z192 Z179 Z173 Z163 Z160 Z157 Z153 Z141:Z142 Z135 Z130 Z124 Z111 Z104 Z97 Z92 Z83 Z39 Z28 Z184 Z46:Z48 Z218 Z222:Z223 Z227 Z230 Z233 Z237 Z259 Z263 Z292 Z320 Z323:Z324 Z329 Z340 Z345 Z355 Z377:Z378 Z380 Z382 W24:W80 Y24:Y80 X24:X26 X28 X39 X46:X48 W430:W441 W426:W428 W456:W520 Y456:Y520 W83:W418 Y83:Y418 X83 X441">
      <formula1>0</formula1>
      <formula2>999999999999</formula2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AA517:AX517 AA518:BE520 O517 O520">
      <formula1>0</formula1>
      <formula2>999999999999</formula2>
    </dataValidation>
  </dataValidations>
  <pageMargins left="0.7" right="0.7" top="0.75" bottom="0.75" header="0.3" footer="0.3"/>
  <pageSetup paperSize="9" orientation="portrait" verticalDpi="0" r:id="rId1"/>
  <headerFooter alignWithMargins="0"/>
  <legacyDrawing r:id="rId2"/>
  <oleObjects>
    <oleObject progId="Word.Document.8" shapeId="1025" r:id="rId3"/>
    <oleObject progId="Word.Document.8" shapeId="1026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мсош1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Варвара1</dc:creator>
  <cp:lastModifiedBy>Варвара1</cp:lastModifiedBy>
  <dcterms:created xsi:type="dcterms:W3CDTF">2016-10-20T08:32:16Z</dcterms:created>
  <dcterms:modified xsi:type="dcterms:W3CDTF">2016-10-20T08:33:08Z</dcterms:modified>
</cp:coreProperties>
</file>